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40" activeTab="0"/>
  </bookViews>
  <sheets>
    <sheet name="T352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<sst xmlns="http://schemas.openxmlformats.org/spreadsheetml/2006/main" count="390" uniqueCount="70">
  <si>
    <r>
      <t xml:space="preserve">      </t>
    </r>
    <r>
      <rPr>
        <sz val="12"/>
        <rFont val="細明體"/>
        <family val="3"/>
      </rPr>
      <t>九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(1903)</t>
    </r>
  </si>
  <si>
    <r>
      <t xml:space="preserve">      </t>
    </r>
    <r>
      <rPr>
        <sz val="12"/>
        <rFont val="細明體"/>
        <family val="3"/>
      </rPr>
      <t>八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(1904)</t>
    </r>
  </si>
  <si>
    <r>
      <t xml:space="preserve">      </t>
    </r>
    <r>
      <rPr>
        <sz val="12"/>
        <rFont val="細明體"/>
        <family val="3"/>
      </rPr>
      <t>七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(1905)</t>
    </r>
  </si>
  <si>
    <r>
      <t xml:space="preserve">      </t>
    </r>
    <r>
      <rPr>
        <sz val="12"/>
        <rFont val="細明體"/>
        <family val="3"/>
      </rPr>
      <t>六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(1906)</t>
    </r>
  </si>
  <si>
    <r>
      <t xml:space="preserve">     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(1907)</t>
    </r>
  </si>
  <si>
    <r>
      <t xml:space="preserve">     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(1908)</t>
    </r>
  </si>
  <si>
    <r>
      <t xml:space="preserve">  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(1909)</t>
    </r>
  </si>
  <si>
    <r>
      <t xml:space="preserve"> 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(1910)</t>
    </r>
  </si>
  <si>
    <r>
      <t xml:space="preserve">      </t>
    </r>
    <r>
      <rPr>
        <sz val="12"/>
        <rFont val="細明體"/>
        <family val="3"/>
      </rPr>
      <t>一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</si>
  <si>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</t>
    </r>
    <r>
      <rPr>
        <sz val="12"/>
        <rFont val="Courier"/>
        <family val="3"/>
      </rPr>
      <t>(1912)</t>
    </r>
  </si>
  <si>
    <r>
      <t xml:space="preserve"> 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(1913)</t>
    </r>
  </si>
  <si>
    <r>
      <t xml:space="preserve">  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(1914)</t>
    </r>
  </si>
  <si>
    <r>
      <t xml:space="preserve">     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(1915)</t>
    </r>
  </si>
  <si>
    <r>
      <t xml:space="preserve">     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(1916)</t>
    </r>
  </si>
  <si>
    <r>
      <t xml:space="preserve">      </t>
    </r>
    <r>
      <rPr>
        <sz val="12"/>
        <rFont val="細明體"/>
        <family val="3"/>
      </rPr>
      <t>六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(1917)</t>
    </r>
  </si>
  <si>
    <r>
      <t xml:space="preserve">      </t>
    </r>
    <r>
      <rPr>
        <sz val="12"/>
        <rFont val="細明體"/>
        <family val="3"/>
      </rPr>
      <t>七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(1918)</t>
    </r>
  </si>
  <si>
    <r>
      <t xml:space="preserve">      </t>
    </r>
    <r>
      <rPr>
        <sz val="12"/>
        <rFont val="細明體"/>
        <family val="3"/>
      </rPr>
      <t>八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(1919)</t>
    </r>
  </si>
  <si>
    <r>
      <t xml:space="preserve">      </t>
    </r>
    <r>
      <rPr>
        <sz val="12"/>
        <rFont val="細明體"/>
        <family val="3"/>
      </rPr>
      <t>九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(1920)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</si>
  <si>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</si>
  <si>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一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</si>
  <si>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</si>
  <si>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</si>
  <si>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</si>
  <si>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</si>
  <si>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六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</si>
  <si>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七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</si>
  <si>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八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</si>
  <si>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九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</si>
  <si>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</si>
  <si>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細明體"/>
        <family val="3"/>
      </rPr>
      <t>二十一年度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</si>
  <si>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細明體"/>
        <family val="3"/>
      </rPr>
      <t>二十二年度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</si>
  <si>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細明體"/>
        <family val="3"/>
      </rPr>
      <t>二十三年度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</si>
  <si>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細明體"/>
        <family val="3"/>
      </rPr>
      <t>二十四年度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</si>
  <si>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細明體"/>
        <family val="3"/>
      </rPr>
      <t>二十五年度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</si>
  <si>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細明體"/>
        <family val="3"/>
      </rPr>
      <t>二十六年度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</si>
  <si>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細明體"/>
        <family val="3"/>
      </rPr>
      <t>二十七年度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</si>
  <si>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細明體"/>
        <family val="3"/>
      </rPr>
      <t>二十八年度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</si>
  <si>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細明體"/>
        <family val="3"/>
      </rPr>
      <t>二十九年度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</si>
  <si>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</si>
  <si>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細明體"/>
        <family val="3"/>
      </rPr>
      <t>三十一年度</t>
    </r>
    <r>
      <rPr>
        <sz val="12"/>
        <rFont val="Courier"/>
        <family val="3"/>
      </rPr>
      <t>(1942)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</si>
  <si>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(1902)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</si>
  <si>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一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(1901)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</si>
  <si>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(1900)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</si>
  <si>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(1899)</t>
    </r>
  </si>
  <si>
    <t xml:space="preserve"> </t>
  </si>
  <si>
    <r>
      <t>表</t>
    </r>
    <r>
      <rPr>
        <sz val="16"/>
        <rFont val="Times New Roman"/>
        <family val="1"/>
      </rPr>
      <t xml:space="preserve"> 353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歷年食鹽之銷售</t>
    </r>
  </si>
  <si>
    <t>總數量</t>
  </si>
  <si>
    <r>
      <t>(</t>
    </r>
    <r>
      <rPr>
        <sz val="12"/>
        <rFont val="細明體"/>
        <family val="3"/>
      </rPr>
      <t>公斤</t>
    </r>
    <r>
      <rPr>
        <sz val="12"/>
        <rFont val="Courier"/>
        <family val="3"/>
      </rPr>
      <t>)</t>
    </r>
  </si>
  <si>
    <t xml:space="preserve"> </t>
  </si>
  <si>
    <r>
      <t>(</t>
    </r>
    <r>
      <rPr>
        <sz val="12"/>
        <rFont val="細明體"/>
        <family val="3"/>
      </rPr>
      <t>公斤</t>
    </r>
    <r>
      <rPr>
        <sz val="12"/>
        <rFont val="Times New Roman"/>
        <family val="1"/>
      </rPr>
      <t>)</t>
    </r>
  </si>
  <si>
    <r>
      <t>(</t>
    </r>
    <r>
      <rPr>
        <sz val="12"/>
        <rFont val="新細明體"/>
        <family val="1"/>
      </rPr>
      <t>臺幣元</t>
    </r>
    <r>
      <rPr>
        <sz val="12"/>
        <rFont val="Times New Roman"/>
        <family val="1"/>
      </rPr>
      <t>)</t>
    </r>
  </si>
  <si>
    <r>
      <t>數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量</t>
    </r>
  </si>
  <si>
    <r>
      <t>價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值</t>
    </r>
  </si>
  <si>
    <r>
      <t>共</t>
    </r>
    <r>
      <rPr>
        <sz val="12"/>
        <rFont val="Times New Roman"/>
        <family val="1"/>
      </rPr>
      <t xml:space="preserve">                   </t>
    </r>
    <r>
      <rPr>
        <sz val="12"/>
        <rFont val="新細明體"/>
        <family val="1"/>
      </rPr>
      <t>計</t>
    </r>
  </si>
  <si>
    <r>
      <t>本</t>
    </r>
    <r>
      <rPr>
        <sz val="12"/>
        <rFont val="Times New Roman"/>
        <family val="1"/>
      </rPr>
      <t xml:space="preserve">                   </t>
    </r>
    <r>
      <rPr>
        <sz val="12"/>
        <rFont val="新細明體"/>
        <family val="1"/>
      </rPr>
      <t>省</t>
    </r>
  </si>
  <si>
    <r>
      <t>日</t>
    </r>
    <r>
      <rPr>
        <sz val="12"/>
        <rFont val="Times New Roman"/>
        <family val="1"/>
      </rPr>
      <t xml:space="preserve">                   </t>
    </r>
    <r>
      <rPr>
        <sz val="12"/>
        <rFont val="新細明體"/>
        <family val="1"/>
      </rPr>
      <t>本</t>
    </r>
  </si>
  <si>
    <r>
      <t>韓</t>
    </r>
    <r>
      <rPr>
        <sz val="12"/>
        <rFont val="Times New Roman"/>
        <family val="1"/>
      </rPr>
      <t xml:space="preserve">                   </t>
    </r>
    <r>
      <rPr>
        <sz val="12"/>
        <rFont val="新細明體"/>
        <family val="1"/>
      </rPr>
      <t>國</t>
    </r>
  </si>
  <si>
    <t>蘇領沿海各地</t>
  </si>
  <si>
    <t>廣東及香港</t>
  </si>
  <si>
    <r>
      <t>其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他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各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地</t>
    </r>
  </si>
  <si>
    <r>
      <t>銷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</t>
    </r>
    <r>
      <rPr>
        <sz val="12"/>
        <rFont val="新細明體"/>
        <family val="1"/>
      </rPr>
      <t>售</t>
    </r>
  </si>
  <si>
    <t>其他數量</t>
  </si>
  <si>
    <r>
      <t>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耗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及</t>
    </r>
  </si>
  <si>
    <t>.</t>
  </si>
  <si>
    <t>(1)      .</t>
  </si>
  <si>
    <t>(2)      .</t>
  </si>
  <si>
    <t>.</t>
  </si>
  <si>
    <t>(3)      .</t>
  </si>
  <si>
    <r>
      <t>附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註</t>
    </r>
    <r>
      <rPr>
        <sz val="12"/>
        <rFont val="Courier"/>
        <family val="3"/>
      </rPr>
      <t>: (1)</t>
    </r>
    <r>
      <rPr>
        <sz val="12"/>
        <rFont val="新細明體"/>
        <family val="1"/>
      </rPr>
      <t>包括在本省欄內</t>
    </r>
    <r>
      <rPr>
        <sz val="12"/>
        <rFont val="新細明體"/>
        <family val="1"/>
      </rPr>
      <t>。</t>
    </r>
    <r>
      <rPr>
        <sz val="12"/>
        <rFont val="Courier"/>
        <family val="3"/>
      </rPr>
      <t xml:space="preserve"> (2)</t>
    </r>
    <r>
      <rPr>
        <sz val="12"/>
        <rFont val="新細明體"/>
        <family val="1"/>
      </rPr>
      <t>包括在日</t>
    </r>
    <r>
      <rPr>
        <sz val="12"/>
        <rFont val="新細明體"/>
        <family val="1"/>
      </rPr>
      <t>本欄內。</t>
    </r>
    <r>
      <rPr>
        <sz val="12"/>
        <rFont val="Courier"/>
        <family val="3"/>
      </rPr>
      <t>(3)</t>
    </r>
    <r>
      <rPr>
        <sz val="12"/>
        <rFont val="新細明體"/>
        <family val="1"/>
      </rPr>
      <t>包括在蘇領沿海各地欄內</t>
    </r>
    <r>
      <rPr>
        <sz val="12"/>
        <rFont val="新細明體"/>
        <family val="1"/>
      </rPr>
      <t>。</t>
    </r>
  </si>
  <si>
    <r>
      <t>材料來源</t>
    </r>
    <r>
      <rPr>
        <sz val="12"/>
        <rFont val="Courier"/>
        <family val="3"/>
      </rPr>
      <t xml:space="preserve">: </t>
    </r>
    <r>
      <rPr>
        <sz val="12"/>
        <rFont val="新細明體"/>
        <family val="1"/>
      </rPr>
      <t>民國二十五年度以前根據前臺灣總督府各年統計書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二十六年度以後根據前臺灣總督府各年專賣事業年報</t>
    </r>
    <r>
      <rPr>
        <sz val="12"/>
        <rFont val="Courier"/>
        <family val="3"/>
      </rPr>
      <t>(</t>
    </r>
    <r>
      <rPr>
        <sz val="12"/>
        <rFont val="新細明體"/>
        <family val="1"/>
      </rPr>
      <t>鹽別冊</t>
    </r>
    <r>
      <rPr>
        <sz val="12"/>
        <rFont val="Courier"/>
        <family val="3"/>
      </rPr>
      <t>)</t>
    </r>
    <r>
      <rPr>
        <sz val="12"/>
        <rFont val="新細明體"/>
        <family val="1"/>
      </rPr>
      <t>材料編製。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</si>
</sst>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9"/>
      <name val="細明體"/>
      <family val="3"/>
    </font>
    <font>
      <sz val="16"/>
      <name val="新細明體"/>
      <family val="1"/>
    </font>
    <font>
      <sz val="16"/>
      <name val="Courier"/>
      <family val="3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2" xfId="0" applyBorder="1" applyAlignment="1">
      <alignment horizontal="center"/>
    </xf>
    <xf numFmtId="0" fontId="0" fillId="0" borderId="1" xfId="0" applyBorder="1" applyAlignment="1" applyProtection="1">
      <alignment horizontal="right"/>
      <protection/>
    </xf>
    <xf numFmtId="0" fontId="0" fillId="0" borderId="2" xfId="0" applyBorder="1" applyAlignment="1" applyProtection="1">
      <alignment horizontal="right"/>
      <protection/>
    </xf>
    <xf numFmtId="0" fontId="0" fillId="0" borderId="3" xfId="0" applyBorder="1" applyAlignment="1">
      <alignment/>
    </xf>
    <xf numFmtId="0" fontId="3" fillId="0" borderId="2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3"/>
  <sheetViews>
    <sheetView showGridLines="0" tabSelected="1" workbookViewId="0" topLeftCell="A1">
      <selection activeCell="C3" sqref="C3"/>
    </sheetView>
  </sheetViews>
  <sheetFormatPr defaultColWidth="10.796875" defaultRowHeight="15"/>
  <cols>
    <col min="1" max="1" width="22.69921875" style="0" bestFit="1" customWidth="1"/>
    <col min="2" max="2" width="10.3984375" style="0" customWidth="1"/>
  </cols>
  <sheetData>
    <row r="1" spans="2:17" ht="21">
      <c r="B1" s="15"/>
      <c r="C1" s="15" t="s">
        <v>45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4" customFormat="1" ht="16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" ht="15">
      <c r="A3" s="1"/>
      <c r="B3" s="1"/>
    </row>
    <row r="4" spans="1:17" ht="16.5">
      <c r="A4" s="9"/>
      <c r="B4" s="16"/>
      <c r="C4" s="24" t="s">
        <v>60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26"/>
      <c r="P4" s="27"/>
      <c r="Q4" s="23" t="s">
        <v>48</v>
      </c>
    </row>
    <row r="5" spans="1:17" ht="16.5">
      <c r="A5" s="17"/>
      <c r="B5" s="19" t="s">
        <v>46</v>
      </c>
      <c r="C5" s="28" t="s">
        <v>53</v>
      </c>
      <c r="D5" s="28"/>
      <c r="E5" s="28" t="s">
        <v>54</v>
      </c>
      <c r="F5" s="28"/>
      <c r="G5" s="28" t="s">
        <v>55</v>
      </c>
      <c r="H5" s="28"/>
      <c r="I5" s="28" t="s">
        <v>56</v>
      </c>
      <c r="J5" s="28"/>
      <c r="K5" s="28" t="s">
        <v>57</v>
      </c>
      <c r="L5" s="28"/>
      <c r="M5" s="28" t="s">
        <v>58</v>
      </c>
      <c r="N5" s="28"/>
      <c r="O5" s="29" t="s">
        <v>59</v>
      </c>
      <c r="P5" s="29"/>
      <c r="Q5" s="18" t="s">
        <v>62</v>
      </c>
    </row>
    <row r="6" spans="1:17" ht="16.5">
      <c r="A6" s="17"/>
      <c r="B6" s="20" t="s">
        <v>47</v>
      </c>
      <c r="C6" s="21" t="s">
        <v>51</v>
      </c>
      <c r="D6" s="21" t="s">
        <v>52</v>
      </c>
      <c r="E6" s="21" t="s">
        <v>51</v>
      </c>
      <c r="F6" s="21" t="s">
        <v>52</v>
      </c>
      <c r="G6" s="21" t="s">
        <v>51</v>
      </c>
      <c r="H6" s="21" t="s">
        <v>52</v>
      </c>
      <c r="I6" s="21" t="s">
        <v>51</v>
      </c>
      <c r="J6" s="21" t="s">
        <v>52</v>
      </c>
      <c r="K6" s="21" t="s">
        <v>51</v>
      </c>
      <c r="L6" s="21" t="s">
        <v>52</v>
      </c>
      <c r="M6" s="21" t="s">
        <v>51</v>
      </c>
      <c r="N6" s="21" t="s">
        <v>52</v>
      </c>
      <c r="O6" s="21" t="s">
        <v>51</v>
      </c>
      <c r="P6" s="21" t="s">
        <v>52</v>
      </c>
      <c r="Q6" s="18" t="s">
        <v>61</v>
      </c>
    </row>
    <row r="7" spans="1:17" ht="16.5">
      <c r="A7" s="10" t="s">
        <v>44</v>
      </c>
      <c r="B7" s="10"/>
      <c r="C7" s="22" t="s">
        <v>49</v>
      </c>
      <c r="D7" s="22" t="s">
        <v>50</v>
      </c>
      <c r="E7" s="22" t="s">
        <v>49</v>
      </c>
      <c r="F7" s="22" t="s">
        <v>50</v>
      </c>
      <c r="G7" s="22" t="s">
        <v>49</v>
      </c>
      <c r="H7" s="22" t="s">
        <v>50</v>
      </c>
      <c r="I7" s="22" t="s">
        <v>49</v>
      </c>
      <c r="J7" s="22" t="s">
        <v>50</v>
      </c>
      <c r="K7" s="22" t="s">
        <v>49</v>
      </c>
      <c r="L7" s="22" t="s">
        <v>50</v>
      </c>
      <c r="M7" s="22" t="s">
        <v>49</v>
      </c>
      <c r="N7" s="22" t="s">
        <v>50</v>
      </c>
      <c r="O7" s="22" t="s">
        <v>49</v>
      </c>
      <c r="P7" s="22" t="s">
        <v>50</v>
      </c>
      <c r="Q7" s="6" t="s">
        <v>47</v>
      </c>
    </row>
    <row r="8" spans="1:17" ht="16.5">
      <c r="A8" s="5" t="s">
        <v>43</v>
      </c>
      <c r="B8" s="7">
        <f>C8+Q8</f>
        <v>7167340</v>
      </c>
      <c r="C8" s="7">
        <f>SUM(E8,G8,I8,K8,M8,O8)</f>
        <v>7153670</v>
      </c>
      <c r="D8" s="7" t="s">
        <v>63</v>
      </c>
      <c r="E8" s="7">
        <v>7153670</v>
      </c>
      <c r="F8" s="7" t="s">
        <v>63</v>
      </c>
      <c r="G8" s="7" t="s">
        <v>64</v>
      </c>
      <c r="H8" s="7" t="s">
        <v>63</v>
      </c>
      <c r="I8" s="7" t="s">
        <v>63</v>
      </c>
      <c r="J8" s="7" t="s">
        <v>63</v>
      </c>
      <c r="K8" s="7" t="s">
        <v>63</v>
      </c>
      <c r="L8" s="7" t="s">
        <v>63</v>
      </c>
      <c r="M8" s="7" t="s">
        <v>63</v>
      </c>
      <c r="N8" s="7" t="s">
        <v>63</v>
      </c>
      <c r="O8" s="7" t="s">
        <v>63</v>
      </c>
      <c r="P8" s="7" t="s">
        <v>63</v>
      </c>
      <c r="Q8" s="7">
        <v>13670</v>
      </c>
    </row>
    <row r="9" spans="1:17" ht="16.5">
      <c r="A9" s="3" t="s">
        <v>42</v>
      </c>
      <c r="B9" s="7">
        <f>C9+Q9</f>
        <v>38154995</v>
      </c>
      <c r="C9" s="7">
        <f>SUM(E9,G9,I9,K9,M9,O9)</f>
        <v>38055078</v>
      </c>
      <c r="D9" s="7" t="s">
        <v>63</v>
      </c>
      <c r="E9" s="7">
        <v>25260013</v>
      </c>
      <c r="F9" s="7" t="s">
        <v>63</v>
      </c>
      <c r="G9" s="7">
        <v>12795065</v>
      </c>
      <c r="H9" s="7" t="s">
        <v>63</v>
      </c>
      <c r="I9" s="7" t="s">
        <v>63</v>
      </c>
      <c r="J9" s="7" t="s">
        <v>63</v>
      </c>
      <c r="K9" s="7" t="s">
        <v>63</v>
      </c>
      <c r="L9" s="7" t="s">
        <v>63</v>
      </c>
      <c r="M9" s="7" t="s">
        <v>63</v>
      </c>
      <c r="N9" s="7" t="s">
        <v>63</v>
      </c>
      <c r="O9" s="7" t="s">
        <v>63</v>
      </c>
      <c r="P9" s="7" t="s">
        <v>63</v>
      </c>
      <c r="Q9" s="7">
        <v>99917</v>
      </c>
    </row>
    <row r="10" spans="1:17" ht="16.5">
      <c r="A10" s="3" t="s">
        <v>41</v>
      </c>
      <c r="B10" s="7">
        <f>C10+Q10</f>
        <v>51282862</v>
      </c>
      <c r="C10" s="7">
        <f aca="true" t="shared" si="0" ref="C10:C51">SUM(E10,G10,I10,K10,M10,O10)</f>
        <v>46759594</v>
      </c>
      <c r="D10" s="7" t="s">
        <v>63</v>
      </c>
      <c r="E10" s="7">
        <v>25715160</v>
      </c>
      <c r="F10" s="7" t="s">
        <v>63</v>
      </c>
      <c r="G10" s="7">
        <v>21044434</v>
      </c>
      <c r="H10" s="7" t="s">
        <v>63</v>
      </c>
      <c r="I10" s="7" t="s">
        <v>63</v>
      </c>
      <c r="J10" s="7" t="s">
        <v>63</v>
      </c>
      <c r="K10" s="7" t="s">
        <v>63</v>
      </c>
      <c r="L10" s="7" t="s">
        <v>63</v>
      </c>
      <c r="M10" s="7" t="s">
        <v>63</v>
      </c>
      <c r="N10" s="7" t="s">
        <v>63</v>
      </c>
      <c r="O10" s="7" t="s">
        <v>63</v>
      </c>
      <c r="P10" s="7" t="s">
        <v>63</v>
      </c>
      <c r="Q10" s="7">
        <v>4523268</v>
      </c>
    </row>
    <row r="11" spans="1:17" ht="16.5">
      <c r="A11" s="3" t="s">
        <v>40</v>
      </c>
      <c r="B11" s="7">
        <f aca="true" t="shared" si="1" ref="B11:B51">C11+Q11</f>
        <v>74842858</v>
      </c>
      <c r="C11" s="7">
        <f t="shared" si="0"/>
        <v>68440492</v>
      </c>
      <c r="D11" s="7" t="s">
        <v>63</v>
      </c>
      <c r="E11" s="7">
        <v>22931483</v>
      </c>
      <c r="F11" s="7" t="s">
        <v>63</v>
      </c>
      <c r="G11" s="7">
        <v>45509009</v>
      </c>
      <c r="H11" s="7" t="s">
        <v>63</v>
      </c>
      <c r="I11" s="7" t="s">
        <v>63</v>
      </c>
      <c r="J11" s="7" t="s">
        <v>63</v>
      </c>
      <c r="K11" s="7" t="s">
        <v>63</v>
      </c>
      <c r="L11" s="7" t="s">
        <v>63</v>
      </c>
      <c r="M11" s="7" t="s">
        <v>63</v>
      </c>
      <c r="N11" s="7" t="s">
        <v>63</v>
      </c>
      <c r="O11" s="7" t="s">
        <v>63</v>
      </c>
      <c r="P11" s="7" t="s">
        <v>63</v>
      </c>
      <c r="Q11" s="7">
        <v>6402366</v>
      </c>
    </row>
    <row r="12" spans="1:17" ht="16.5">
      <c r="A12" s="3" t="s">
        <v>0</v>
      </c>
      <c r="B12" s="7">
        <f t="shared" si="1"/>
        <v>52827567</v>
      </c>
      <c r="C12" s="7">
        <f t="shared" si="0"/>
        <v>50065594</v>
      </c>
      <c r="D12" s="7" t="s">
        <v>63</v>
      </c>
      <c r="E12" s="7">
        <v>27975634</v>
      </c>
      <c r="F12" s="7" t="s">
        <v>63</v>
      </c>
      <c r="G12" s="7">
        <v>21999960</v>
      </c>
      <c r="H12" s="7" t="s">
        <v>63</v>
      </c>
      <c r="I12" s="7">
        <v>90000</v>
      </c>
      <c r="J12" s="7" t="s">
        <v>63</v>
      </c>
      <c r="K12" s="7" t="s">
        <v>66</v>
      </c>
      <c r="L12" s="7" t="s">
        <v>63</v>
      </c>
      <c r="M12" s="7" t="s">
        <v>63</v>
      </c>
      <c r="N12" s="7" t="s">
        <v>63</v>
      </c>
      <c r="O12" s="7" t="s">
        <v>63</v>
      </c>
      <c r="P12" s="7" t="s">
        <v>63</v>
      </c>
      <c r="Q12" s="7">
        <v>2761973</v>
      </c>
    </row>
    <row r="13" spans="1:17" ht="16.5">
      <c r="A13" s="3" t="s">
        <v>1</v>
      </c>
      <c r="B13" s="7">
        <f t="shared" si="1"/>
        <v>72929812</v>
      </c>
      <c r="C13" s="7">
        <f t="shared" si="0"/>
        <v>67574362</v>
      </c>
      <c r="D13" s="7" t="s">
        <v>63</v>
      </c>
      <c r="E13" s="7">
        <v>28710682</v>
      </c>
      <c r="F13" s="7" t="s">
        <v>63</v>
      </c>
      <c r="G13" s="7">
        <v>38653680</v>
      </c>
      <c r="H13" s="7" t="s">
        <v>63</v>
      </c>
      <c r="I13" s="7">
        <v>210000</v>
      </c>
      <c r="J13" s="7" t="s">
        <v>63</v>
      </c>
      <c r="K13" s="7" t="s">
        <v>63</v>
      </c>
      <c r="L13" s="7" t="s">
        <v>63</v>
      </c>
      <c r="M13" s="7" t="s">
        <v>66</v>
      </c>
      <c r="N13" s="7" t="s">
        <v>63</v>
      </c>
      <c r="O13" s="7" t="s">
        <v>63</v>
      </c>
      <c r="P13" s="7" t="s">
        <v>63</v>
      </c>
      <c r="Q13" s="7">
        <v>5355450</v>
      </c>
    </row>
    <row r="14" spans="1:17" ht="16.5">
      <c r="A14" s="3" t="s">
        <v>2</v>
      </c>
      <c r="B14" s="7">
        <f t="shared" si="1"/>
        <v>63034309</v>
      </c>
      <c r="C14" s="7">
        <f t="shared" si="0"/>
        <v>57546308</v>
      </c>
      <c r="D14" s="7" t="s">
        <v>63</v>
      </c>
      <c r="E14" s="7">
        <v>25446308</v>
      </c>
      <c r="F14" s="7" t="s">
        <v>63</v>
      </c>
      <c r="G14" s="7">
        <v>29100000</v>
      </c>
      <c r="H14" s="7" t="s">
        <v>63</v>
      </c>
      <c r="I14" s="7">
        <v>3000000</v>
      </c>
      <c r="J14" s="7" t="s">
        <v>63</v>
      </c>
      <c r="K14" s="7" t="s">
        <v>63</v>
      </c>
      <c r="L14" s="7" t="s">
        <v>63</v>
      </c>
      <c r="M14" s="7" t="s">
        <v>66</v>
      </c>
      <c r="N14" s="7" t="s">
        <v>63</v>
      </c>
      <c r="O14" s="7" t="s">
        <v>63</v>
      </c>
      <c r="P14" s="7" t="s">
        <v>63</v>
      </c>
      <c r="Q14" s="7">
        <v>5488001</v>
      </c>
    </row>
    <row r="15" spans="1:17" ht="16.5">
      <c r="A15" s="3" t="s">
        <v>3</v>
      </c>
      <c r="B15" s="7">
        <f t="shared" si="1"/>
        <v>68980325</v>
      </c>
      <c r="C15" s="7">
        <f t="shared" si="0"/>
        <v>62241568</v>
      </c>
      <c r="D15" s="7" t="s">
        <v>63</v>
      </c>
      <c r="E15" s="7">
        <v>28309348</v>
      </c>
      <c r="F15" s="7" t="s">
        <v>63</v>
      </c>
      <c r="G15" s="7">
        <v>25740000</v>
      </c>
      <c r="H15" s="7" t="s">
        <v>63</v>
      </c>
      <c r="I15" s="7">
        <v>8192220</v>
      </c>
      <c r="J15" s="7" t="s">
        <v>63</v>
      </c>
      <c r="K15" s="7" t="s">
        <v>63</v>
      </c>
      <c r="L15" s="7" t="s">
        <v>63</v>
      </c>
      <c r="M15" s="7" t="s">
        <v>63</v>
      </c>
      <c r="N15" s="7" t="s">
        <v>63</v>
      </c>
      <c r="O15" s="7" t="s">
        <v>63</v>
      </c>
      <c r="P15" s="7" t="s">
        <v>63</v>
      </c>
      <c r="Q15" s="7">
        <v>6738757</v>
      </c>
    </row>
    <row r="16" spans="1:17" ht="16.5">
      <c r="A16" s="3" t="s">
        <v>4</v>
      </c>
      <c r="B16" s="7">
        <f t="shared" si="1"/>
        <v>70219741</v>
      </c>
      <c r="C16" s="7">
        <f t="shared" si="0"/>
        <v>62751936</v>
      </c>
      <c r="D16" s="7" t="s">
        <v>63</v>
      </c>
      <c r="E16" s="7">
        <v>26541936</v>
      </c>
      <c r="F16" s="7" t="s">
        <v>63</v>
      </c>
      <c r="G16" s="7">
        <v>31110000</v>
      </c>
      <c r="H16" s="7" t="s">
        <v>63</v>
      </c>
      <c r="I16" s="7">
        <v>5100000</v>
      </c>
      <c r="J16" s="7" t="s">
        <v>63</v>
      </c>
      <c r="K16" s="7" t="s">
        <v>63</v>
      </c>
      <c r="L16" s="7" t="s">
        <v>63</v>
      </c>
      <c r="M16" s="7" t="s">
        <v>63</v>
      </c>
      <c r="N16" s="7" t="s">
        <v>63</v>
      </c>
      <c r="O16" s="7" t="s">
        <v>63</v>
      </c>
      <c r="P16" s="7" t="s">
        <v>63</v>
      </c>
      <c r="Q16" s="7">
        <v>7467805</v>
      </c>
    </row>
    <row r="17" spans="1:17" ht="16.5">
      <c r="A17" s="3" t="s">
        <v>5</v>
      </c>
      <c r="B17" s="7">
        <f t="shared" si="1"/>
        <v>56957601</v>
      </c>
      <c r="C17" s="7">
        <f t="shared" si="0"/>
        <v>52205156</v>
      </c>
      <c r="D17" s="7" t="s">
        <v>63</v>
      </c>
      <c r="E17" s="7">
        <v>27905156</v>
      </c>
      <c r="F17" s="7" t="s">
        <v>63</v>
      </c>
      <c r="G17" s="7">
        <v>15000000</v>
      </c>
      <c r="H17" s="7" t="s">
        <v>63</v>
      </c>
      <c r="I17" s="7">
        <v>9300000</v>
      </c>
      <c r="J17" s="7" t="s">
        <v>63</v>
      </c>
      <c r="K17" s="7" t="s">
        <v>63</v>
      </c>
      <c r="L17" s="7" t="s">
        <v>63</v>
      </c>
      <c r="M17" s="7" t="s">
        <v>63</v>
      </c>
      <c r="N17" s="7" t="s">
        <v>63</v>
      </c>
      <c r="O17" s="7" t="s">
        <v>63</v>
      </c>
      <c r="P17" s="7" t="s">
        <v>63</v>
      </c>
      <c r="Q17" s="7">
        <v>4752445</v>
      </c>
    </row>
    <row r="18" spans="1:17" ht="16.5">
      <c r="A18" s="3" t="s">
        <v>6</v>
      </c>
      <c r="B18" s="7">
        <f t="shared" si="1"/>
        <v>86404912</v>
      </c>
      <c r="C18" s="7">
        <f t="shared" si="0"/>
        <v>75317867</v>
      </c>
      <c r="D18" s="7" t="s">
        <v>63</v>
      </c>
      <c r="E18" s="7">
        <v>27617867</v>
      </c>
      <c r="F18" s="7" t="s">
        <v>63</v>
      </c>
      <c r="G18" s="7">
        <v>37980000</v>
      </c>
      <c r="H18" s="7" t="s">
        <v>63</v>
      </c>
      <c r="I18" s="7">
        <v>3300000</v>
      </c>
      <c r="J18" s="7" t="s">
        <v>63</v>
      </c>
      <c r="K18" s="7">
        <v>6420000</v>
      </c>
      <c r="L18" s="7" t="s">
        <v>63</v>
      </c>
      <c r="M18" s="7" t="s">
        <v>67</v>
      </c>
      <c r="N18" s="7" t="s">
        <v>63</v>
      </c>
      <c r="O18" s="7" t="s">
        <v>63</v>
      </c>
      <c r="P18" s="7" t="s">
        <v>63</v>
      </c>
      <c r="Q18" s="7">
        <v>11087045</v>
      </c>
    </row>
    <row r="19" spans="1:17" ht="16.5">
      <c r="A19" s="3" t="s">
        <v>7</v>
      </c>
      <c r="B19" s="7">
        <f t="shared" si="1"/>
        <v>87562521</v>
      </c>
      <c r="C19" s="7">
        <f t="shared" si="0"/>
        <v>75618987</v>
      </c>
      <c r="D19" s="7" t="s">
        <v>63</v>
      </c>
      <c r="E19" s="7">
        <v>26451687</v>
      </c>
      <c r="F19" s="7" t="s">
        <v>63</v>
      </c>
      <c r="G19" s="7">
        <v>30216000</v>
      </c>
      <c r="H19" s="7" t="s">
        <v>63</v>
      </c>
      <c r="I19" s="7">
        <v>3600000</v>
      </c>
      <c r="J19" s="7" t="s">
        <v>63</v>
      </c>
      <c r="K19" s="7">
        <v>15351300</v>
      </c>
      <c r="L19" s="7" t="s">
        <v>63</v>
      </c>
      <c r="M19" s="7" t="s">
        <v>67</v>
      </c>
      <c r="N19" s="7" t="s">
        <v>63</v>
      </c>
      <c r="O19" s="7" t="s">
        <v>63</v>
      </c>
      <c r="P19" s="7" t="s">
        <v>63</v>
      </c>
      <c r="Q19" s="7">
        <v>11943534</v>
      </c>
    </row>
    <row r="20" spans="1:17" ht="16.5">
      <c r="A20" s="3" t="s">
        <v>8</v>
      </c>
      <c r="B20" s="7">
        <f t="shared" si="1"/>
        <v>101707640</v>
      </c>
      <c r="C20" s="7">
        <f t="shared" si="0"/>
        <v>86562593</v>
      </c>
      <c r="D20" s="7" t="s">
        <v>66</v>
      </c>
      <c r="E20" s="7">
        <v>28533233</v>
      </c>
      <c r="F20" s="7" t="s">
        <v>63</v>
      </c>
      <c r="G20" s="7">
        <v>40079280</v>
      </c>
      <c r="H20" s="7" t="s">
        <v>63</v>
      </c>
      <c r="I20" s="7">
        <v>6682080</v>
      </c>
      <c r="J20" s="7" t="s">
        <v>63</v>
      </c>
      <c r="K20" s="7">
        <v>11268000</v>
      </c>
      <c r="L20" s="7" t="s">
        <v>63</v>
      </c>
      <c r="M20" s="7" t="s">
        <v>67</v>
      </c>
      <c r="N20" s="7" t="s">
        <v>63</v>
      </c>
      <c r="O20" s="7" t="s">
        <v>63</v>
      </c>
      <c r="P20" s="7" t="s">
        <v>63</v>
      </c>
      <c r="Q20" s="7">
        <v>15145047</v>
      </c>
    </row>
    <row r="21" spans="1:17" ht="16.5">
      <c r="A21" s="4" t="s">
        <v>9</v>
      </c>
      <c r="B21" s="7">
        <f t="shared" si="1"/>
        <v>70132279</v>
      </c>
      <c r="C21" s="7">
        <f t="shared" si="0"/>
        <v>62911908</v>
      </c>
      <c r="D21" s="7" t="s">
        <v>66</v>
      </c>
      <c r="E21" s="7">
        <v>27766334</v>
      </c>
      <c r="F21" s="7" t="s">
        <v>63</v>
      </c>
      <c r="G21" s="7">
        <v>32745574</v>
      </c>
      <c r="H21" s="7" t="s">
        <v>63</v>
      </c>
      <c r="I21" s="7">
        <v>1680000</v>
      </c>
      <c r="J21" s="7" t="s">
        <v>63</v>
      </c>
      <c r="K21" s="7">
        <v>720000</v>
      </c>
      <c r="L21" s="7" t="s">
        <v>63</v>
      </c>
      <c r="M21" s="7" t="s">
        <v>67</v>
      </c>
      <c r="N21" s="7" t="s">
        <v>63</v>
      </c>
      <c r="O21" s="7" t="s">
        <v>63</v>
      </c>
      <c r="P21" s="7" t="s">
        <v>63</v>
      </c>
      <c r="Q21" s="7">
        <v>7220371</v>
      </c>
    </row>
    <row r="22" spans="1:17" ht="16.5">
      <c r="A22" s="3" t="s">
        <v>10</v>
      </c>
      <c r="B22" s="7">
        <f t="shared" si="1"/>
        <v>75708808</v>
      </c>
      <c r="C22" s="7">
        <f t="shared" si="0"/>
        <v>67543232</v>
      </c>
      <c r="D22" s="7" t="s">
        <v>66</v>
      </c>
      <c r="E22" s="7">
        <v>29915972</v>
      </c>
      <c r="F22" s="7" t="s">
        <v>63</v>
      </c>
      <c r="G22" s="7">
        <v>37627260</v>
      </c>
      <c r="H22" s="7" t="s">
        <v>63</v>
      </c>
      <c r="I22" s="7" t="s">
        <v>65</v>
      </c>
      <c r="J22" s="7" t="s">
        <v>63</v>
      </c>
      <c r="K22" s="7" t="s">
        <v>66</v>
      </c>
      <c r="L22" s="7" t="s">
        <v>63</v>
      </c>
      <c r="M22" s="7" t="s">
        <v>63</v>
      </c>
      <c r="N22" s="7" t="s">
        <v>63</v>
      </c>
      <c r="O22" s="7" t="s">
        <v>66</v>
      </c>
      <c r="P22" s="7" t="s">
        <v>63</v>
      </c>
      <c r="Q22" s="7">
        <v>8165576</v>
      </c>
    </row>
    <row r="23" spans="1:17" ht="16.5">
      <c r="A23" s="3" t="s">
        <v>11</v>
      </c>
      <c r="B23" s="7">
        <f t="shared" si="1"/>
        <v>102677009</v>
      </c>
      <c r="C23" s="7">
        <f t="shared" si="0"/>
        <v>88491241</v>
      </c>
      <c r="D23" s="7" t="s">
        <v>66</v>
      </c>
      <c r="E23" s="7">
        <v>28553699</v>
      </c>
      <c r="F23" s="7" t="s">
        <v>63</v>
      </c>
      <c r="G23" s="7">
        <v>59847542</v>
      </c>
      <c r="H23" s="7" t="s">
        <v>63</v>
      </c>
      <c r="I23" s="7" t="s">
        <v>65</v>
      </c>
      <c r="J23" s="7" t="s">
        <v>63</v>
      </c>
      <c r="K23" s="7">
        <v>90000</v>
      </c>
      <c r="L23" s="7" t="s">
        <v>63</v>
      </c>
      <c r="M23" s="7" t="s">
        <v>67</v>
      </c>
      <c r="N23" s="7" t="s">
        <v>63</v>
      </c>
      <c r="O23" s="7" t="s">
        <v>66</v>
      </c>
      <c r="P23" s="7" t="s">
        <v>63</v>
      </c>
      <c r="Q23" s="7">
        <v>14185768</v>
      </c>
    </row>
    <row r="24" spans="1:17" ht="16.5">
      <c r="A24" s="3" t="s">
        <v>12</v>
      </c>
      <c r="B24" s="7">
        <f t="shared" si="1"/>
        <v>96032220</v>
      </c>
      <c r="C24" s="7">
        <f t="shared" si="0"/>
        <v>85096199</v>
      </c>
      <c r="D24" s="7" t="s">
        <v>66</v>
      </c>
      <c r="E24" s="7">
        <v>28428074</v>
      </c>
      <c r="F24" s="7" t="s">
        <v>63</v>
      </c>
      <c r="G24" s="7">
        <v>56490000</v>
      </c>
      <c r="H24" s="7" t="s">
        <v>63</v>
      </c>
      <c r="I24" s="7" t="s">
        <v>65</v>
      </c>
      <c r="J24" s="7" t="s">
        <v>63</v>
      </c>
      <c r="K24" s="7">
        <v>178125</v>
      </c>
      <c r="L24" s="7" t="s">
        <v>63</v>
      </c>
      <c r="M24" s="7" t="s">
        <v>67</v>
      </c>
      <c r="N24" s="7" t="s">
        <v>63</v>
      </c>
      <c r="O24" s="7" t="s">
        <v>66</v>
      </c>
      <c r="P24" s="7" t="s">
        <v>63</v>
      </c>
      <c r="Q24" s="7">
        <v>10936021</v>
      </c>
    </row>
    <row r="25" spans="1:17" ht="16.5">
      <c r="A25" s="3" t="s">
        <v>13</v>
      </c>
      <c r="B25" s="7">
        <f t="shared" si="1"/>
        <v>107379658</v>
      </c>
      <c r="C25" s="7">
        <f t="shared" si="0"/>
        <v>95871918</v>
      </c>
      <c r="D25" s="7" t="s">
        <v>66</v>
      </c>
      <c r="E25" s="7">
        <v>30282419</v>
      </c>
      <c r="F25" s="7" t="s">
        <v>63</v>
      </c>
      <c r="G25" s="7">
        <v>64819999</v>
      </c>
      <c r="H25" s="7" t="s">
        <v>63</v>
      </c>
      <c r="I25" s="7" t="s">
        <v>65</v>
      </c>
      <c r="J25" s="7" t="s">
        <v>63</v>
      </c>
      <c r="K25" s="7">
        <v>769500</v>
      </c>
      <c r="L25" s="7" t="s">
        <v>63</v>
      </c>
      <c r="M25" s="7" t="s">
        <v>67</v>
      </c>
      <c r="N25" s="7" t="s">
        <v>63</v>
      </c>
      <c r="O25" s="7" t="s">
        <v>63</v>
      </c>
      <c r="P25" s="7" t="s">
        <v>63</v>
      </c>
      <c r="Q25" s="7">
        <v>11507740</v>
      </c>
    </row>
    <row r="26" spans="1:17" ht="16.5">
      <c r="A26" s="3" t="s">
        <v>14</v>
      </c>
      <c r="B26" s="7">
        <f t="shared" si="1"/>
        <v>150372361</v>
      </c>
      <c r="C26" s="7">
        <f t="shared" si="0"/>
        <v>133253618</v>
      </c>
      <c r="D26" s="7" t="s">
        <v>66</v>
      </c>
      <c r="E26" s="7">
        <v>32594240</v>
      </c>
      <c r="F26" s="7" t="s">
        <v>63</v>
      </c>
      <c r="G26" s="7">
        <v>97839378</v>
      </c>
      <c r="H26" s="7" t="s">
        <v>63</v>
      </c>
      <c r="I26" s="7" t="s">
        <v>65</v>
      </c>
      <c r="J26" s="7" t="s">
        <v>63</v>
      </c>
      <c r="K26" s="7">
        <v>2820000</v>
      </c>
      <c r="L26" s="7" t="s">
        <v>63</v>
      </c>
      <c r="M26" s="7" t="s">
        <v>67</v>
      </c>
      <c r="N26" s="7" t="s">
        <v>63</v>
      </c>
      <c r="O26" s="7" t="s">
        <v>66</v>
      </c>
      <c r="P26" s="7" t="s">
        <v>63</v>
      </c>
      <c r="Q26" s="7">
        <v>17118743</v>
      </c>
    </row>
    <row r="27" spans="1:17" ht="16.5">
      <c r="A27" s="3" t="s">
        <v>15</v>
      </c>
      <c r="B27" s="7">
        <f t="shared" si="1"/>
        <v>118892650</v>
      </c>
      <c r="C27" s="7">
        <f t="shared" si="0"/>
        <v>105021398</v>
      </c>
      <c r="D27" s="7" t="s">
        <v>66</v>
      </c>
      <c r="E27" s="7">
        <v>35202761</v>
      </c>
      <c r="F27" s="7">
        <v>697855</v>
      </c>
      <c r="G27" s="7">
        <v>69754737</v>
      </c>
      <c r="H27" s="7">
        <v>395274</v>
      </c>
      <c r="I27" s="7" t="s">
        <v>65</v>
      </c>
      <c r="J27" s="7" t="s">
        <v>63</v>
      </c>
      <c r="K27" s="7">
        <v>63900</v>
      </c>
      <c r="L27" s="7" t="s">
        <v>63</v>
      </c>
      <c r="M27" s="7" t="s">
        <v>67</v>
      </c>
      <c r="N27" s="7" t="s">
        <v>63</v>
      </c>
      <c r="O27" s="7" t="s">
        <v>66</v>
      </c>
      <c r="P27" s="7" t="s">
        <v>63</v>
      </c>
      <c r="Q27" s="7">
        <v>13871252</v>
      </c>
    </row>
    <row r="28" spans="1:17" ht="16.5">
      <c r="A28" s="3" t="s">
        <v>16</v>
      </c>
      <c r="B28" s="7">
        <f t="shared" si="1"/>
        <v>73613323</v>
      </c>
      <c r="C28" s="7">
        <f t="shared" si="0"/>
        <v>64230206</v>
      </c>
      <c r="D28" s="7">
        <f aca="true" t="shared" si="2" ref="D10:D51">SUM(F28,H28,J28,L28,N28,P28)</f>
        <v>974085</v>
      </c>
      <c r="E28" s="7">
        <v>38083346</v>
      </c>
      <c r="F28" s="7">
        <v>811625</v>
      </c>
      <c r="G28" s="7">
        <v>26146860</v>
      </c>
      <c r="H28" s="7">
        <v>162460</v>
      </c>
      <c r="I28" s="7" t="s">
        <v>65</v>
      </c>
      <c r="J28" s="7" t="s">
        <v>63</v>
      </c>
      <c r="K28" s="7" t="s">
        <v>66</v>
      </c>
      <c r="L28" s="7" t="s">
        <v>63</v>
      </c>
      <c r="M28" s="7" t="s">
        <v>66</v>
      </c>
      <c r="N28" s="7" t="s">
        <v>63</v>
      </c>
      <c r="O28" s="7" t="s">
        <v>66</v>
      </c>
      <c r="P28" s="7" t="s">
        <v>63</v>
      </c>
      <c r="Q28" s="7">
        <v>9383117</v>
      </c>
    </row>
    <row r="29" spans="1:17" ht="16.5">
      <c r="A29" s="3" t="s">
        <v>17</v>
      </c>
      <c r="B29" s="7">
        <f t="shared" si="1"/>
        <v>52618377</v>
      </c>
      <c r="C29" s="7">
        <f t="shared" si="0"/>
        <v>47469588</v>
      </c>
      <c r="D29" s="7">
        <f t="shared" si="2"/>
        <v>997778</v>
      </c>
      <c r="E29" s="7">
        <v>36329208</v>
      </c>
      <c r="F29" s="7">
        <v>883085</v>
      </c>
      <c r="G29" s="7">
        <v>11140380</v>
      </c>
      <c r="H29" s="7">
        <v>114693</v>
      </c>
      <c r="I29" s="7" t="s">
        <v>63</v>
      </c>
      <c r="J29" s="7" t="s">
        <v>63</v>
      </c>
      <c r="K29" s="7" t="s">
        <v>66</v>
      </c>
      <c r="L29" s="7" t="s">
        <v>63</v>
      </c>
      <c r="M29" s="7" t="s">
        <v>66</v>
      </c>
      <c r="N29" s="7" t="s">
        <v>63</v>
      </c>
      <c r="O29" s="7" t="s">
        <v>66</v>
      </c>
      <c r="P29" s="7" t="s">
        <v>63</v>
      </c>
      <c r="Q29" s="7">
        <v>5148789</v>
      </c>
    </row>
    <row r="30" spans="1:17" ht="16.5">
      <c r="A30" s="3" t="s">
        <v>18</v>
      </c>
      <c r="B30" s="7">
        <f t="shared" si="1"/>
        <v>102026105</v>
      </c>
      <c r="C30" s="7">
        <f t="shared" si="0"/>
        <v>90904652</v>
      </c>
      <c r="D30" s="7">
        <f t="shared" si="2"/>
        <v>1753677</v>
      </c>
      <c r="E30" s="7">
        <v>43858568</v>
      </c>
      <c r="F30" s="7">
        <v>988927</v>
      </c>
      <c r="G30" s="7">
        <v>47046084</v>
      </c>
      <c r="H30" s="7">
        <v>764750</v>
      </c>
      <c r="I30" s="7" t="s">
        <v>63</v>
      </c>
      <c r="J30" s="7" t="s">
        <v>63</v>
      </c>
      <c r="K30" s="7" t="s">
        <v>66</v>
      </c>
      <c r="L30" s="7" t="s">
        <v>63</v>
      </c>
      <c r="M30" s="7" t="s">
        <v>66</v>
      </c>
      <c r="N30" s="7" t="s">
        <v>63</v>
      </c>
      <c r="O30" s="7" t="s">
        <v>66</v>
      </c>
      <c r="P30" s="7" t="s">
        <v>63</v>
      </c>
      <c r="Q30" s="7">
        <v>11121453</v>
      </c>
    </row>
    <row r="31" spans="1:17" ht="16.5">
      <c r="A31" s="3" t="s">
        <v>19</v>
      </c>
      <c r="B31" s="7">
        <f t="shared" si="1"/>
        <v>110485735</v>
      </c>
      <c r="C31" s="7">
        <f t="shared" si="0"/>
        <v>94950653</v>
      </c>
      <c r="D31" s="7">
        <f t="shared" si="2"/>
        <v>1810307</v>
      </c>
      <c r="E31" s="7">
        <v>42474653</v>
      </c>
      <c r="F31" s="7">
        <v>1048893</v>
      </c>
      <c r="G31" s="7">
        <v>52476000</v>
      </c>
      <c r="H31" s="7">
        <v>761414</v>
      </c>
      <c r="I31" s="7" t="s">
        <v>63</v>
      </c>
      <c r="J31" s="7" t="s">
        <v>63</v>
      </c>
      <c r="K31" s="7" t="s">
        <v>66</v>
      </c>
      <c r="L31" s="7" t="s">
        <v>63</v>
      </c>
      <c r="M31" s="7" t="s">
        <v>66</v>
      </c>
      <c r="N31" s="7" t="s">
        <v>63</v>
      </c>
      <c r="O31" s="7" t="s">
        <v>66</v>
      </c>
      <c r="P31" s="7" t="s">
        <v>63</v>
      </c>
      <c r="Q31" s="7">
        <v>15535082</v>
      </c>
    </row>
    <row r="32" spans="1:17" ht="16.5">
      <c r="A32" s="3" t="s">
        <v>20</v>
      </c>
      <c r="B32" s="7">
        <f t="shared" si="1"/>
        <v>160689164</v>
      </c>
      <c r="C32" s="7">
        <f t="shared" si="0"/>
        <v>142109248</v>
      </c>
      <c r="D32" s="7">
        <f t="shared" si="2"/>
        <v>2382832</v>
      </c>
      <c r="E32" s="7">
        <v>38133706</v>
      </c>
      <c r="F32" s="7">
        <v>1001324</v>
      </c>
      <c r="G32" s="7">
        <v>82750542</v>
      </c>
      <c r="H32" s="7">
        <v>1104417</v>
      </c>
      <c r="I32" s="7">
        <v>21225000</v>
      </c>
      <c r="J32" s="7">
        <v>277091</v>
      </c>
      <c r="K32" s="7" t="s">
        <v>66</v>
      </c>
      <c r="L32" s="7" t="s">
        <v>63</v>
      </c>
      <c r="M32" s="7" t="s">
        <v>66</v>
      </c>
      <c r="N32" s="7" t="s">
        <v>63</v>
      </c>
      <c r="O32" s="7" t="s">
        <v>66</v>
      </c>
      <c r="P32" s="7" t="s">
        <v>63</v>
      </c>
      <c r="Q32" s="7">
        <v>18579916</v>
      </c>
    </row>
    <row r="33" spans="1:17" ht="16.5">
      <c r="A33" s="3" t="s">
        <v>21</v>
      </c>
      <c r="B33" s="7">
        <f t="shared" si="1"/>
        <v>214241925</v>
      </c>
      <c r="C33" s="7">
        <f t="shared" si="0"/>
        <v>185972062</v>
      </c>
      <c r="D33" s="7">
        <f t="shared" si="2"/>
        <v>2838281</v>
      </c>
      <c r="E33" s="7">
        <v>44002942</v>
      </c>
      <c r="F33" s="7">
        <v>1073034</v>
      </c>
      <c r="G33" s="7">
        <v>102828120</v>
      </c>
      <c r="H33" s="7">
        <v>1262502</v>
      </c>
      <c r="I33" s="7">
        <v>13380000</v>
      </c>
      <c r="J33" s="7">
        <v>154800</v>
      </c>
      <c r="K33" s="7">
        <v>5310000</v>
      </c>
      <c r="L33" s="7">
        <v>109350</v>
      </c>
      <c r="M33" s="7">
        <v>20451000</v>
      </c>
      <c r="N33" s="7">
        <v>238595</v>
      </c>
      <c r="O33" s="7" t="s">
        <v>66</v>
      </c>
      <c r="P33" s="7" t="s">
        <v>63</v>
      </c>
      <c r="Q33" s="7">
        <v>28269863</v>
      </c>
    </row>
    <row r="34" spans="1:17" ht="16.5">
      <c r="A34" s="3" t="s">
        <v>22</v>
      </c>
      <c r="B34" s="7">
        <f t="shared" si="1"/>
        <v>171636208</v>
      </c>
      <c r="C34" s="7">
        <f t="shared" si="0"/>
        <v>139825794</v>
      </c>
      <c r="D34" s="7">
        <f t="shared" si="2"/>
        <v>2465649</v>
      </c>
      <c r="E34" s="7">
        <v>41447803</v>
      </c>
      <c r="F34" s="7">
        <v>1071949</v>
      </c>
      <c r="G34" s="7">
        <v>73239395</v>
      </c>
      <c r="H34" s="7">
        <v>1066257</v>
      </c>
      <c r="I34" s="7">
        <v>16059000</v>
      </c>
      <c r="J34" s="7">
        <v>201705</v>
      </c>
      <c r="K34" s="7">
        <v>6439596</v>
      </c>
      <c r="L34" s="7">
        <v>93638</v>
      </c>
      <c r="M34" s="7">
        <v>2640000</v>
      </c>
      <c r="N34" s="7">
        <v>32100</v>
      </c>
      <c r="O34" s="7" t="s">
        <v>66</v>
      </c>
      <c r="P34" s="7" t="s">
        <v>63</v>
      </c>
      <c r="Q34" s="7">
        <v>31810414</v>
      </c>
    </row>
    <row r="35" spans="1:17" ht="16.5">
      <c r="A35" s="3" t="s">
        <v>23</v>
      </c>
      <c r="B35" s="7">
        <f t="shared" si="1"/>
        <v>138232317</v>
      </c>
      <c r="C35" s="7">
        <f t="shared" si="0"/>
        <v>104735066</v>
      </c>
      <c r="D35" s="7">
        <f t="shared" si="2"/>
        <v>2172876</v>
      </c>
      <c r="E35" s="7">
        <v>42046622</v>
      </c>
      <c r="F35" s="7">
        <v>1344166</v>
      </c>
      <c r="G35" s="7">
        <v>48517020</v>
      </c>
      <c r="H35" s="7">
        <v>634098</v>
      </c>
      <c r="I35" s="7">
        <v>7170000</v>
      </c>
      <c r="J35" s="7">
        <v>80255</v>
      </c>
      <c r="K35" s="7">
        <v>7001424</v>
      </c>
      <c r="L35" s="7">
        <v>114357</v>
      </c>
      <c r="M35" s="7" t="s">
        <v>66</v>
      </c>
      <c r="N35" s="7" t="s">
        <v>63</v>
      </c>
      <c r="O35" s="7" t="s">
        <v>66</v>
      </c>
      <c r="P35" s="7" t="s">
        <v>63</v>
      </c>
      <c r="Q35" s="7">
        <v>33497251</v>
      </c>
    </row>
    <row r="36" spans="1:17" ht="16.5">
      <c r="A36" s="3" t="s">
        <v>24</v>
      </c>
      <c r="B36" s="7">
        <f t="shared" si="1"/>
        <v>138485211</v>
      </c>
      <c r="C36" s="7">
        <f t="shared" si="0"/>
        <v>105397271</v>
      </c>
      <c r="D36" s="7">
        <f t="shared" si="2"/>
        <v>2215947</v>
      </c>
      <c r="E36" s="7">
        <v>45122471</v>
      </c>
      <c r="F36" s="7">
        <v>1464420</v>
      </c>
      <c r="G36" s="7">
        <v>46548000</v>
      </c>
      <c r="H36" s="7">
        <v>602579</v>
      </c>
      <c r="I36" s="7">
        <v>4770000</v>
      </c>
      <c r="J36" s="7">
        <v>32585</v>
      </c>
      <c r="K36" s="7">
        <v>6976800</v>
      </c>
      <c r="L36" s="7">
        <v>102173</v>
      </c>
      <c r="M36" s="7">
        <v>1980000</v>
      </c>
      <c r="N36" s="7">
        <v>14190</v>
      </c>
      <c r="O36" s="7" t="s">
        <v>66</v>
      </c>
      <c r="P36" s="7" t="s">
        <v>63</v>
      </c>
      <c r="Q36" s="7">
        <v>33087940</v>
      </c>
    </row>
    <row r="37" spans="1:17" ht="16.5">
      <c r="A37" s="3" t="s">
        <v>25</v>
      </c>
      <c r="B37" s="7">
        <f t="shared" si="1"/>
        <v>113414123</v>
      </c>
      <c r="C37" s="7">
        <f t="shared" si="0"/>
        <v>87298163</v>
      </c>
      <c r="D37" s="7">
        <f t="shared" si="2"/>
        <v>2091270</v>
      </c>
      <c r="E37" s="7">
        <v>42082163</v>
      </c>
      <c r="F37" s="7">
        <v>1514762</v>
      </c>
      <c r="G37" s="7">
        <v>45216000</v>
      </c>
      <c r="H37" s="7">
        <v>576508</v>
      </c>
      <c r="I37" s="7" t="s">
        <v>63</v>
      </c>
      <c r="J37" s="7" t="s">
        <v>63</v>
      </c>
      <c r="K37" s="7" t="s">
        <v>63</v>
      </c>
      <c r="L37" s="7" t="s">
        <v>63</v>
      </c>
      <c r="M37" s="7" t="s">
        <v>63</v>
      </c>
      <c r="N37" s="7" t="s">
        <v>63</v>
      </c>
      <c r="O37" s="7" t="s">
        <v>66</v>
      </c>
      <c r="P37" s="7" t="s">
        <v>63</v>
      </c>
      <c r="Q37" s="7">
        <v>26115960</v>
      </c>
    </row>
    <row r="38" spans="1:17" ht="16.5">
      <c r="A38" s="3" t="s">
        <v>26</v>
      </c>
      <c r="B38" s="7">
        <f t="shared" si="1"/>
        <v>152017717</v>
      </c>
      <c r="C38" s="7">
        <f t="shared" si="0"/>
        <v>122062168</v>
      </c>
      <c r="D38" s="7">
        <f t="shared" si="2"/>
        <v>2400474</v>
      </c>
      <c r="E38" s="7">
        <v>44472874</v>
      </c>
      <c r="F38" s="7">
        <v>1573726</v>
      </c>
      <c r="G38" s="7">
        <v>63981390</v>
      </c>
      <c r="H38" s="7">
        <v>647276</v>
      </c>
      <c r="I38" s="7">
        <v>6060000</v>
      </c>
      <c r="J38" s="7">
        <v>20200</v>
      </c>
      <c r="K38" s="7">
        <v>7547904</v>
      </c>
      <c r="L38" s="7">
        <v>159272</v>
      </c>
      <c r="M38" s="7" t="s">
        <v>63</v>
      </c>
      <c r="N38" s="7" t="s">
        <v>63</v>
      </c>
      <c r="O38" s="7" t="s">
        <v>63</v>
      </c>
      <c r="P38" s="7" t="s">
        <v>63</v>
      </c>
      <c r="Q38" s="7">
        <v>29955549</v>
      </c>
    </row>
    <row r="39" spans="1:17" ht="16.5">
      <c r="A39" s="3" t="s">
        <v>27</v>
      </c>
      <c r="B39" s="7">
        <f t="shared" si="1"/>
        <v>286610784</v>
      </c>
      <c r="C39" s="7">
        <f t="shared" si="0"/>
        <v>138100349</v>
      </c>
      <c r="D39" s="7">
        <f t="shared" si="2"/>
        <v>2334121</v>
      </c>
      <c r="E39" s="7">
        <v>45953732</v>
      </c>
      <c r="F39" s="7">
        <v>1506055</v>
      </c>
      <c r="G39" s="7">
        <v>76375017</v>
      </c>
      <c r="H39" s="7">
        <v>640704</v>
      </c>
      <c r="I39" s="7">
        <v>6450000</v>
      </c>
      <c r="J39" s="7">
        <v>21500</v>
      </c>
      <c r="K39" s="7">
        <v>9321600</v>
      </c>
      <c r="L39" s="7">
        <v>165862</v>
      </c>
      <c r="M39" s="7" t="s">
        <v>63</v>
      </c>
      <c r="N39" s="7" t="s">
        <v>63</v>
      </c>
      <c r="O39" s="7" t="s">
        <v>63</v>
      </c>
      <c r="P39" s="7" t="s">
        <v>63</v>
      </c>
      <c r="Q39" s="7">
        <v>148510435</v>
      </c>
    </row>
    <row r="40" spans="1:17" ht="16.5">
      <c r="A40" s="3" t="s">
        <v>28</v>
      </c>
      <c r="B40" s="7">
        <f t="shared" si="1"/>
        <v>183957599</v>
      </c>
      <c r="C40" s="7">
        <f t="shared" si="0"/>
        <v>180975195</v>
      </c>
      <c r="D40" s="7">
        <f t="shared" si="2"/>
        <v>2459630</v>
      </c>
      <c r="E40" s="7">
        <v>48864189</v>
      </c>
      <c r="F40" s="7">
        <v>1517662</v>
      </c>
      <c r="G40" s="7">
        <v>105660553</v>
      </c>
      <c r="H40" s="7">
        <v>804761</v>
      </c>
      <c r="I40" s="7">
        <v>21300043</v>
      </c>
      <c r="J40" s="7">
        <v>79293</v>
      </c>
      <c r="K40" s="7">
        <v>5150410</v>
      </c>
      <c r="L40" s="7">
        <v>57914</v>
      </c>
      <c r="M40" s="7" t="s">
        <v>63</v>
      </c>
      <c r="N40" s="7" t="s">
        <v>63</v>
      </c>
      <c r="O40" s="7" t="s">
        <v>63</v>
      </c>
      <c r="P40" s="7" t="s">
        <v>63</v>
      </c>
      <c r="Q40" s="7">
        <v>2982404</v>
      </c>
    </row>
    <row r="41" spans="1:17" ht="16.5">
      <c r="A41" s="3" t="s">
        <v>29</v>
      </c>
      <c r="B41" s="7">
        <f t="shared" si="1"/>
        <v>225185022</v>
      </c>
      <c r="C41" s="7">
        <f t="shared" si="0"/>
        <v>150153500</v>
      </c>
      <c r="D41" s="7">
        <f t="shared" si="2"/>
        <v>2538064</v>
      </c>
      <c r="E41" s="7">
        <v>46280284</v>
      </c>
      <c r="F41" s="7">
        <v>1517636</v>
      </c>
      <c r="G41" s="7">
        <v>86300592</v>
      </c>
      <c r="H41" s="7">
        <v>781180</v>
      </c>
      <c r="I41" s="7">
        <v>9000000</v>
      </c>
      <c r="J41" s="7">
        <v>52650</v>
      </c>
      <c r="K41" s="7">
        <v>8572624</v>
      </c>
      <c r="L41" s="7">
        <v>186598</v>
      </c>
      <c r="M41" s="7" t="s">
        <v>63</v>
      </c>
      <c r="N41" s="7" t="s">
        <v>63</v>
      </c>
      <c r="O41" s="7" t="s">
        <v>63</v>
      </c>
      <c r="P41" s="7" t="s">
        <v>63</v>
      </c>
      <c r="Q41" s="7">
        <v>75031522</v>
      </c>
    </row>
    <row r="42" spans="1:17" ht="16.5">
      <c r="A42" s="3" t="s">
        <v>30</v>
      </c>
      <c r="B42" s="7">
        <f t="shared" si="1"/>
        <v>157242018</v>
      </c>
      <c r="C42" s="7">
        <f t="shared" si="0"/>
        <v>145103312</v>
      </c>
      <c r="D42" s="7">
        <f t="shared" si="2"/>
        <v>2718386</v>
      </c>
      <c r="E42" s="7">
        <v>50814104</v>
      </c>
      <c r="F42" s="7">
        <v>1655365</v>
      </c>
      <c r="G42" s="7">
        <v>81399208</v>
      </c>
      <c r="H42" s="7">
        <v>912461</v>
      </c>
      <c r="I42" s="7">
        <v>9050000</v>
      </c>
      <c r="J42" s="7">
        <v>61088</v>
      </c>
      <c r="K42" s="7">
        <v>3840000</v>
      </c>
      <c r="L42" s="7">
        <v>89472</v>
      </c>
      <c r="M42" s="7" t="s">
        <v>63</v>
      </c>
      <c r="N42" s="7" t="s">
        <v>63</v>
      </c>
      <c r="O42" s="7" t="s">
        <v>63</v>
      </c>
      <c r="P42" s="7" t="s">
        <v>63</v>
      </c>
      <c r="Q42" s="7">
        <v>12138706</v>
      </c>
    </row>
    <row r="43" spans="1:17" ht="16.5">
      <c r="A43" s="3" t="s">
        <v>31</v>
      </c>
      <c r="B43" s="7">
        <f t="shared" si="1"/>
        <v>180599324</v>
      </c>
      <c r="C43" s="7">
        <f t="shared" si="0"/>
        <v>157256506</v>
      </c>
      <c r="D43" s="7">
        <f t="shared" si="2"/>
        <v>2771453</v>
      </c>
      <c r="E43" s="7">
        <v>57895760</v>
      </c>
      <c r="F43" s="7">
        <v>1680425</v>
      </c>
      <c r="G43" s="7">
        <v>88150746</v>
      </c>
      <c r="H43" s="7">
        <v>959171</v>
      </c>
      <c r="I43" s="7">
        <v>8330000</v>
      </c>
      <c r="J43" s="7">
        <v>67057</v>
      </c>
      <c r="K43" s="7">
        <v>2880000</v>
      </c>
      <c r="L43" s="7">
        <v>64800</v>
      </c>
      <c r="M43" s="7" t="s">
        <v>63</v>
      </c>
      <c r="N43" s="7" t="s">
        <v>63</v>
      </c>
      <c r="O43" s="7" t="s">
        <v>63</v>
      </c>
      <c r="P43" s="7" t="s">
        <v>63</v>
      </c>
      <c r="Q43" s="7">
        <v>23342818</v>
      </c>
    </row>
    <row r="44" spans="1:17" ht="16.5">
      <c r="A44" s="3" t="s">
        <v>32</v>
      </c>
      <c r="B44" s="7">
        <f t="shared" si="1"/>
        <v>193522339</v>
      </c>
      <c r="C44" s="7">
        <f t="shared" si="0"/>
        <v>182223523</v>
      </c>
      <c r="D44" s="7">
        <f t="shared" si="2"/>
        <v>3008215</v>
      </c>
      <c r="E44" s="7">
        <v>55699270</v>
      </c>
      <c r="F44" s="7">
        <v>1662001</v>
      </c>
      <c r="G44" s="7">
        <v>103605521</v>
      </c>
      <c r="H44" s="7">
        <v>1039992</v>
      </c>
      <c r="I44" s="7">
        <v>10950000</v>
      </c>
      <c r="J44" s="7">
        <v>87600</v>
      </c>
      <c r="K44" s="7">
        <v>8160000</v>
      </c>
      <c r="L44" s="7">
        <v>181968</v>
      </c>
      <c r="M44" s="7" t="s">
        <v>63</v>
      </c>
      <c r="N44" s="7" t="s">
        <v>63</v>
      </c>
      <c r="O44" s="7">
        <v>3808732</v>
      </c>
      <c r="P44" s="7">
        <v>36654</v>
      </c>
      <c r="Q44" s="7">
        <v>11298816</v>
      </c>
    </row>
    <row r="45" spans="1:17" ht="16.5">
      <c r="A45" s="3" t="s">
        <v>33</v>
      </c>
      <c r="B45" s="7">
        <f t="shared" si="1"/>
        <v>208429132</v>
      </c>
      <c r="C45" s="7">
        <f t="shared" si="0"/>
        <v>179995164</v>
      </c>
      <c r="D45" s="7">
        <f t="shared" si="2"/>
        <v>3234321</v>
      </c>
      <c r="E45" s="7">
        <v>58631752</v>
      </c>
      <c r="F45" s="7">
        <v>1877537</v>
      </c>
      <c r="G45" s="7">
        <v>90593472</v>
      </c>
      <c r="H45" s="7">
        <v>908438</v>
      </c>
      <c r="I45" s="7">
        <v>16800000</v>
      </c>
      <c r="J45" s="7">
        <v>140616</v>
      </c>
      <c r="K45" s="7">
        <v>13820000</v>
      </c>
      <c r="L45" s="7">
        <v>306306</v>
      </c>
      <c r="M45" s="7">
        <v>149940</v>
      </c>
      <c r="N45" s="7">
        <v>1424</v>
      </c>
      <c r="O45" s="7" t="s">
        <v>63</v>
      </c>
      <c r="P45" s="7" t="s">
        <v>63</v>
      </c>
      <c r="Q45" s="7">
        <v>28433968</v>
      </c>
    </row>
    <row r="46" spans="1:17" ht="16.5">
      <c r="A46" s="3" t="s">
        <v>34</v>
      </c>
      <c r="B46" s="7">
        <f t="shared" si="1"/>
        <v>265757897</v>
      </c>
      <c r="C46" s="7">
        <f t="shared" si="0"/>
        <v>197784905</v>
      </c>
      <c r="D46" s="7">
        <f t="shared" si="2"/>
        <v>3486401</v>
      </c>
      <c r="E46" s="7">
        <v>51275080</v>
      </c>
      <c r="F46" s="7">
        <v>1890200</v>
      </c>
      <c r="G46" s="7">
        <v>123499775</v>
      </c>
      <c r="H46" s="7">
        <v>1198059</v>
      </c>
      <c r="I46" s="7">
        <v>20297000</v>
      </c>
      <c r="J46" s="7">
        <v>165421</v>
      </c>
      <c r="K46" s="7">
        <v>1498000</v>
      </c>
      <c r="L46" s="7">
        <v>218405</v>
      </c>
      <c r="M46" s="7" t="s">
        <v>63</v>
      </c>
      <c r="N46" s="7" t="s">
        <v>63</v>
      </c>
      <c r="O46" s="7">
        <v>1215050</v>
      </c>
      <c r="P46" s="7">
        <v>14316</v>
      </c>
      <c r="Q46" s="7">
        <v>67972992</v>
      </c>
    </row>
    <row r="47" spans="1:17" ht="16.5">
      <c r="A47" s="3" t="s">
        <v>35</v>
      </c>
      <c r="B47" s="7">
        <f t="shared" si="1"/>
        <v>344762428</v>
      </c>
      <c r="C47" s="7">
        <f t="shared" si="0"/>
        <v>261240770</v>
      </c>
      <c r="D47" s="7">
        <f t="shared" si="2"/>
        <v>3879974</v>
      </c>
      <c r="E47" s="7">
        <v>64909090</v>
      </c>
      <c r="F47" s="7">
        <v>2098761</v>
      </c>
      <c r="G47" s="7">
        <v>178037700</v>
      </c>
      <c r="H47" s="7">
        <v>1547303</v>
      </c>
      <c r="I47" s="7">
        <v>10040000</v>
      </c>
      <c r="J47" s="7">
        <v>79918</v>
      </c>
      <c r="K47" s="7">
        <v>8120000</v>
      </c>
      <c r="L47" s="7">
        <v>151988</v>
      </c>
      <c r="M47" s="7" t="s">
        <v>63</v>
      </c>
      <c r="N47" s="7" t="s">
        <v>63</v>
      </c>
      <c r="O47" s="7">
        <v>133980</v>
      </c>
      <c r="P47" s="7">
        <v>2004</v>
      </c>
      <c r="Q47" s="7">
        <v>83521658</v>
      </c>
    </row>
    <row r="48" spans="1:17" ht="16.5">
      <c r="A48" s="3" t="s">
        <v>36</v>
      </c>
      <c r="B48" s="7">
        <f t="shared" si="1"/>
        <v>186322953</v>
      </c>
      <c r="C48" s="7">
        <f t="shared" si="0"/>
        <v>120765339</v>
      </c>
      <c r="D48" s="7">
        <f t="shared" si="2"/>
        <v>2978509</v>
      </c>
      <c r="E48" s="7">
        <v>62205339</v>
      </c>
      <c r="F48" s="7">
        <v>2117520</v>
      </c>
      <c r="G48" s="7">
        <v>55023000</v>
      </c>
      <c r="H48" s="7">
        <v>781539</v>
      </c>
      <c r="I48" s="7" t="s">
        <v>63</v>
      </c>
      <c r="J48" s="7" t="s">
        <v>63</v>
      </c>
      <c r="K48" s="7" t="s">
        <v>63</v>
      </c>
      <c r="L48" s="7" t="s">
        <v>63</v>
      </c>
      <c r="M48" s="7">
        <v>3150000</v>
      </c>
      <c r="N48" s="7">
        <v>74655</v>
      </c>
      <c r="O48" s="7">
        <v>387000</v>
      </c>
      <c r="P48" s="7">
        <v>4795</v>
      </c>
      <c r="Q48" s="7">
        <v>65557614</v>
      </c>
    </row>
    <row r="49" spans="1:17" ht="16.5">
      <c r="A49" s="3" t="s">
        <v>37</v>
      </c>
      <c r="B49" s="7">
        <f t="shared" si="1"/>
        <v>206322078</v>
      </c>
      <c r="C49" s="7">
        <f t="shared" si="0"/>
        <v>144464310</v>
      </c>
      <c r="D49" s="7">
        <f t="shared" si="2"/>
        <v>3427572</v>
      </c>
      <c r="E49" s="7">
        <v>68008650</v>
      </c>
      <c r="F49" s="7">
        <v>2490946</v>
      </c>
      <c r="G49" s="7">
        <v>51757740</v>
      </c>
      <c r="H49" s="7">
        <v>541515</v>
      </c>
      <c r="I49" s="7" t="s">
        <v>63</v>
      </c>
      <c r="J49" s="7" t="s">
        <v>63</v>
      </c>
      <c r="K49" s="7" t="s">
        <v>63</v>
      </c>
      <c r="L49" s="7" t="s">
        <v>63</v>
      </c>
      <c r="M49" s="7">
        <v>21881800</v>
      </c>
      <c r="N49" s="7">
        <v>338485</v>
      </c>
      <c r="O49" s="7">
        <v>2816120</v>
      </c>
      <c r="P49" s="7">
        <v>56626</v>
      </c>
      <c r="Q49" s="7">
        <v>61857768</v>
      </c>
    </row>
    <row r="50" spans="1:17" ht="16.5">
      <c r="A50" s="3" t="s">
        <v>38</v>
      </c>
      <c r="B50" s="7">
        <f t="shared" si="1"/>
        <v>248869997</v>
      </c>
      <c r="C50" s="7">
        <f t="shared" si="0"/>
        <v>161031789</v>
      </c>
      <c r="D50" s="7">
        <f t="shared" si="2"/>
        <v>3896550</v>
      </c>
      <c r="E50" s="7">
        <v>74367414</v>
      </c>
      <c r="F50" s="7">
        <v>2567819</v>
      </c>
      <c r="G50" s="7">
        <v>62018075</v>
      </c>
      <c r="H50" s="7">
        <v>786750</v>
      </c>
      <c r="I50" s="7" t="s">
        <v>63</v>
      </c>
      <c r="J50" s="7" t="s">
        <v>63</v>
      </c>
      <c r="K50" s="7">
        <v>5775000</v>
      </c>
      <c r="L50" s="7">
        <v>96600</v>
      </c>
      <c r="M50" s="7">
        <v>18692500</v>
      </c>
      <c r="N50" s="7">
        <v>440567</v>
      </c>
      <c r="O50" s="7">
        <v>178800</v>
      </c>
      <c r="P50" s="7">
        <v>4814</v>
      </c>
      <c r="Q50" s="7">
        <v>87838208</v>
      </c>
    </row>
    <row r="51" spans="1:17" ht="16.5">
      <c r="A51" s="11" t="s">
        <v>39</v>
      </c>
      <c r="B51" s="8">
        <f t="shared" si="1"/>
        <v>287233414</v>
      </c>
      <c r="C51" s="8">
        <f t="shared" si="0"/>
        <v>209369960</v>
      </c>
      <c r="D51" s="8">
        <f t="shared" si="2"/>
        <v>4869743</v>
      </c>
      <c r="E51" s="8">
        <v>85540100</v>
      </c>
      <c r="F51" s="8">
        <v>3041174</v>
      </c>
      <c r="G51" s="8">
        <v>115773860</v>
      </c>
      <c r="H51" s="8">
        <v>1662837</v>
      </c>
      <c r="I51" s="8" t="s">
        <v>63</v>
      </c>
      <c r="J51" s="8" t="s">
        <v>63</v>
      </c>
      <c r="K51" s="8">
        <v>4950000</v>
      </c>
      <c r="L51" s="8">
        <v>91960</v>
      </c>
      <c r="M51" s="8">
        <v>3100000</v>
      </c>
      <c r="N51" s="8">
        <v>73010</v>
      </c>
      <c r="O51" s="8">
        <v>6000</v>
      </c>
      <c r="P51" s="8">
        <v>762</v>
      </c>
      <c r="Q51" s="8">
        <v>77863454</v>
      </c>
    </row>
    <row r="52" spans="1:2" ht="16.5">
      <c r="A52" s="2" t="s">
        <v>68</v>
      </c>
      <c r="B52" s="2"/>
    </row>
    <row r="53" spans="1:2" ht="16.5">
      <c r="A53" s="2" t="s">
        <v>69</v>
      </c>
      <c r="B53" s="2"/>
    </row>
  </sheetData>
  <mergeCells count="8">
    <mergeCell ref="C4:P4"/>
    <mergeCell ref="C5:D5"/>
    <mergeCell ref="E5:F5"/>
    <mergeCell ref="G5:H5"/>
    <mergeCell ref="I5:J5"/>
    <mergeCell ref="K5:L5"/>
    <mergeCell ref="M5:N5"/>
    <mergeCell ref="O5:P5"/>
  </mergeCells>
  <printOptions/>
  <pageMargins left="0.75" right="0.75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cp:lastPrinted>1999-03-02T13:30:02Z</cp:lastPrinted>
  <dcterms:created xsi:type="dcterms:W3CDTF">1998-05-23T12:48:26Z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