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94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<sst xmlns="http://schemas.openxmlformats.org/spreadsheetml/2006/main" count="69" uniqueCount="43">
  <si>
    <t>共計</t>
  </si>
  <si>
    <t>送電線路</t>
  </si>
  <si>
    <t>配電線路</t>
  </si>
  <si>
    <t>特別高壓</t>
  </si>
  <si>
    <t>高壓</t>
  </si>
  <si>
    <t>低壓</t>
  </si>
  <si>
    <t>木柱</t>
  </si>
  <si>
    <t>鐵柱</t>
  </si>
  <si>
    <t>鐵塔</t>
  </si>
  <si>
    <t>三合土柱</t>
  </si>
  <si>
    <t>個數</t>
  </si>
  <si>
    <t>容量</t>
  </si>
  <si>
    <t>(K.V.A.)</t>
  </si>
  <si>
    <t>.</t>
  </si>
  <si>
    <t/>
  </si>
  <si>
    <r>
      <t>電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線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路</t>
    </r>
    <r>
      <rPr>
        <sz val="12"/>
        <rFont val="Courier"/>
        <family val="3"/>
      </rPr>
      <t xml:space="preserve">  </t>
    </r>
    <r>
      <rPr>
        <sz val="12"/>
        <rFont val="MS Mincho"/>
        <family val="1"/>
      </rPr>
      <t>亘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長</t>
    </r>
    <r>
      <rPr>
        <sz val="12"/>
        <rFont val="Courier"/>
        <family val="3"/>
      </rPr>
      <t>(2)(</t>
    </r>
    <r>
      <rPr>
        <sz val="12"/>
        <rFont val="細明體"/>
        <family val="3"/>
      </rPr>
      <t>千公尺</t>
    </r>
    <r>
      <rPr>
        <sz val="12"/>
        <rFont val="Courier"/>
        <family val="3"/>
      </rPr>
      <t>)</t>
    </r>
  </si>
  <si>
    <r>
      <t>回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線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延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長</t>
    </r>
    <r>
      <rPr>
        <sz val="12"/>
        <rFont val="Courier"/>
        <family val="3"/>
      </rPr>
      <t>(1)(2)(</t>
    </r>
    <r>
      <rPr>
        <sz val="12"/>
        <rFont val="細明體"/>
        <family val="3"/>
      </rPr>
      <t>千公尺</t>
    </r>
    <r>
      <rPr>
        <sz val="12"/>
        <rFont val="Courier"/>
        <family val="3"/>
      </rPr>
      <t>)</t>
    </r>
  </si>
  <si>
    <r>
      <t>支</t>
    </r>
    <r>
      <rPr>
        <sz val="12"/>
        <rFont val="Courier"/>
        <family val="3"/>
      </rPr>
      <t xml:space="preserve">        </t>
    </r>
    <r>
      <rPr>
        <sz val="12"/>
        <rFont val="細明體"/>
        <family val="3"/>
      </rPr>
      <t>持</t>
    </r>
    <r>
      <rPr>
        <sz val="12"/>
        <rFont val="Courier"/>
        <family val="3"/>
      </rPr>
      <t xml:space="preserve">        </t>
    </r>
    <r>
      <rPr>
        <sz val="12"/>
        <rFont val="細明體"/>
        <family val="3"/>
      </rPr>
      <t>物</t>
    </r>
    <r>
      <rPr>
        <sz val="12"/>
        <rFont val="Courier"/>
        <family val="3"/>
      </rPr>
      <t xml:space="preserve">        </t>
    </r>
    <r>
      <rPr>
        <sz val="12"/>
        <rFont val="細明體"/>
        <family val="3"/>
      </rPr>
      <t>數</t>
    </r>
    <r>
      <rPr>
        <sz val="12"/>
        <rFont val="Courier"/>
        <family val="3"/>
      </rPr>
      <t>(</t>
    </r>
    <r>
      <rPr>
        <sz val="12"/>
        <rFont val="細明體"/>
        <family val="3"/>
      </rPr>
      <t>根</t>
    </r>
    <r>
      <rPr>
        <sz val="12"/>
        <rFont val="Courier"/>
        <family val="3"/>
      </rPr>
      <t>)</t>
    </r>
  </si>
  <si>
    <t xml:space="preserve"> </t>
  </si>
  <si>
    <r>
      <t>共</t>
    </r>
    <r>
      <rPr>
        <sz val="12"/>
        <rFont val="Courier"/>
        <family val="3"/>
      </rPr>
      <t xml:space="preserve">         </t>
    </r>
    <r>
      <rPr>
        <sz val="12"/>
        <rFont val="細明體"/>
        <family val="3"/>
      </rPr>
      <t>計</t>
    </r>
  </si>
  <si>
    <r>
      <t>電</t>
    </r>
    <r>
      <rPr>
        <sz val="12"/>
        <rFont val="Courier"/>
        <family val="3"/>
      </rPr>
      <t xml:space="preserve">     </t>
    </r>
    <r>
      <rPr>
        <sz val="12"/>
        <rFont val="細明體"/>
        <family val="3"/>
      </rPr>
      <t>燈</t>
    </r>
    <r>
      <rPr>
        <sz val="12"/>
        <rFont val="Courier"/>
        <family val="3"/>
      </rPr>
      <t xml:space="preserve">     </t>
    </r>
    <r>
      <rPr>
        <sz val="12"/>
        <rFont val="細明體"/>
        <family val="3"/>
      </rPr>
      <t>用</t>
    </r>
  </si>
  <si>
    <r>
      <t>電</t>
    </r>
    <r>
      <rPr>
        <sz val="12"/>
        <rFont val="Courier"/>
        <family val="3"/>
      </rPr>
      <t xml:space="preserve">     </t>
    </r>
    <r>
      <rPr>
        <sz val="12"/>
        <rFont val="細明體"/>
        <family val="3"/>
      </rPr>
      <t>力</t>
    </r>
    <r>
      <rPr>
        <sz val="12"/>
        <rFont val="Courier"/>
        <family val="3"/>
      </rPr>
      <t xml:space="preserve">     </t>
    </r>
    <r>
      <rPr>
        <sz val="12"/>
        <rFont val="細明體"/>
        <family val="3"/>
      </rPr>
      <t>用</t>
    </r>
  </si>
  <si>
    <r>
      <t>電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燈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電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併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用</t>
    </r>
  </si>
  <si>
    <r>
      <t>配</t>
    </r>
    <r>
      <rPr>
        <sz val="12"/>
        <rFont val="Courier"/>
        <family val="3"/>
      </rPr>
      <t xml:space="preserve">          </t>
    </r>
    <r>
      <rPr>
        <sz val="12"/>
        <rFont val="細明體"/>
        <family val="3"/>
      </rPr>
      <t>電</t>
    </r>
    <r>
      <rPr>
        <sz val="12"/>
        <rFont val="Courier"/>
        <family val="3"/>
      </rPr>
      <t xml:space="preserve">         </t>
    </r>
    <r>
      <rPr>
        <sz val="12"/>
        <rFont val="細明體"/>
        <family val="3"/>
      </rPr>
      <t>用</t>
    </r>
    <r>
      <rPr>
        <sz val="12"/>
        <rFont val="Courier"/>
        <family val="3"/>
      </rPr>
      <t xml:space="preserve">          </t>
    </r>
    <r>
      <rPr>
        <sz val="12"/>
        <rFont val="細明體"/>
        <family val="3"/>
      </rPr>
      <t>變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壓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器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</si>
  <si>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(1926)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</si>
  <si>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</si>
  <si>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</si>
  <si>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</si>
  <si>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</si>
  <si>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</si>
  <si>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</si>
  <si>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</si>
  <si>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</si>
  <si>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</si>
  <si>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</si>
  <si>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</si>
  <si>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</si>
  <si>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</si>
  <si>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</si>
  <si>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</si>
  <si>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r>
      <t>附註：</t>
    </r>
    <r>
      <rPr>
        <sz val="12"/>
        <rFont val="Courier"/>
        <family val="3"/>
      </rPr>
      <t>(1)</t>
    </r>
    <r>
      <rPr>
        <sz val="12"/>
        <rFont val="細明體"/>
        <family val="3"/>
      </rPr>
      <t>回線延長民國二十一年以前係電線延長。</t>
    </r>
    <r>
      <rPr>
        <sz val="12"/>
        <rFont val="Courier"/>
        <family val="3"/>
      </rPr>
      <t xml:space="preserve">  (2)</t>
    </r>
    <r>
      <rPr>
        <sz val="12"/>
        <rFont val="細明體"/>
        <family val="3"/>
      </rPr>
      <t>電線路</t>
    </r>
    <r>
      <rPr>
        <sz val="12"/>
        <rFont val="MS Mincho"/>
        <family val="1"/>
      </rPr>
      <t>亘</t>
    </r>
    <r>
      <rPr>
        <sz val="12"/>
        <rFont val="細明體"/>
        <family val="3"/>
      </rPr>
      <t>長及回線延長包括水中線及地中線。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</si>
  <si>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根據前臺灣總督府國土局電力課第十九回電氣事業要覽材料編製。</t>
    </r>
  </si>
  <si>
    <r>
      <t>表</t>
    </r>
    <r>
      <rPr>
        <sz val="16"/>
        <rFont val="Times New Roman"/>
        <family val="1"/>
      </rPr>
      <t>294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電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及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配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電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設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備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</si>
</sst>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MS Mincho"/>
      <family val="1"/>
    </font>
    <font>
      <sz val="12"/>
      <name val="Times New Roman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2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right"/>
      <protection/>
    </xf>
    <xf numFmtId="1" fontId="0" fillId="0" borderId="7" xfId="0" applyNumberFormat="1" applyBorder="1" applyAlignment="1" applyProtection="1">
      <alignment horizontal="right"/>
      <protection/>
    </xf>
    <xf numFmtId="2" fontId="0" fillId="0" borderId="7" xfId="0" applyNumberFormat="1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2" fontId="0" fillId="0" borderId="2" xfId="0" applyNumberFormat="1" applyBorder="1" applyAlignment="1" applyProtection="1">
      <alignment horizontal="right"/>
      <protection/>
    </xf>
    <xf numFmtId="1" fontId="0" fillId="0" borderId="2" xfId="0" applyNumberForma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60"/>
  <sheetViews>
    <sheetView showGridLines="0" tabSelected="1" workbookViewId="0" topLeftCell="A1">
      <selection activeCell="A1" sqref="A1:U1"/>
    </sheetView>
  </sheetViews>
  <sheetFormatPr defaultColWidth="11.796875" defaultRowHeight="15"/>
  <cols>
    <col min="1" max="1" width="21.69921875" style="0" customWidth="1"/>
    <col min="5" max="6" width="10.796875" style="0" customWidth="1"/>
  </cols>
  <sheetData>
    <row r="1" spans="1:21" ht="2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4" spans="1:21" ht="16.5">
      <c r="A4" s="25"/>
      <c r="B4" s="7" t="s">
        <v>15</v>
      </c>
      <c r="C4" s="8"/>
      <c r="D4" s="8"/>
      <c r="E4" s="7" t="s">
        <v>16</v>
      </c>
      <c r="F4" s="7"/>
      <c r="G4" s="7"/>
      <c r="H4" s="7"/>
      <c r="I4" s="7" t="s">
        <v>17</v>
      </c>
      <c r="J4" s="8"/>
      <c r="K4" s="8"/>
      <c r="L4" s="8"/>
      <c r="M4" s="8"/>
      <c r="N4" s="15" t="s">
        <v>23</v>
      </c>
      <c r="O4" s="16"/>
      <c r="P4" s="16"/>
      <c r="Q4" s="16"/>
      <c r="R4" s="16"/>
      <c r="S4" s="16"/>
      <c r="T4" s="16"/>
      <c r="U4" s="17"/>
    </row>
    <row r="5" spans="1:21" ht="16.5">
      <c r="A5" s="26"/>
      <c r="B5" s="9" t="s">
        <v>18</v>
      </c>
      <c r="C5" s="10"/>
      <c r="D5" s="10"/>
      <c r="E5" s="9" t="s">
        <v>18</v>
      </c>
      <c r="F5" s="11"/>
      <c r="G5" s="11"/>
      <c r="H5" s="11"/>
      <c r="I5" s="12"/>
      <c r="J5" s="12"/>
      <c r="K5" s="12"/>
      <c r="L5" s="12"/>
      <c r="M5" s="12"/>
      <c r="N5" s="13" t="s">
        <v>19</v>
      </c>
      <c r="O5" s="14"/>
      <c r="P5" s="13" t="s">
        <v>20</v>
      </c>
      <c r="Q5" s="14"/>
      <c r="R5" s="13" t="s">
        <v>21</v>
      </c>
      <c r="S5" s="14"/>
      <c r="T5" s="13" t="s">
        <v>22</v>
      </c>
      <c r="U5" s="14"/>
    </row>
    <row r="6" spans="1:21" ht="16.5">
      <c r="A6" s="26"/>
      <c r="B6" s="4" t="s">
        <v>0</v>
      </c>
      <c r="C6" s="4" t="s">
        <v>1</v>
      </c>
      <c r="D6" s="4" t="s">
        <v>2</v>
      </c>
      <c r="E6" s="4" t="s">
        <v>0</v>
      </c>
      <c r="F6" s="4" t="s">
        <v>3</v>
      </c>
      <c r="G6" s="4" t="s">
        <v>4</v>
      </c>
      <c r="H6" s="4" t="s">
        <v>5</v>
      </c>
      <c r="I6" s="4" t="s">
        <v>0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10</v>
      </c>
      <c r="Q6" s="4" t="s">
        <v>11</v>
      </c>
      <c r="R6" s="4" t="s">
        <v>10</v>
      </c>
      <c r="S6" s="4" t="s">
        <v>11</v>
      </c>
      <c r="T6" s="4" t="s">
        <v>10</v>
      </c>
      <c r="U6" s="4" t="s">
        <v>11</v>
      </c>
    </row>
    <row r="7" spans="1:2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 t="s">
        <v>12</v>
      </c>
      <c r="P7" s="5"/>
      <c r="Q7" s="6" t="s">
        <v>12</v>
      </c>
      <c r="R7" s="5"/>
      <c r="S7" s="6" t="s">
        <v>12</v>
      </c>
      <c r="T7" s="5"/>
      <c r="U7" s="6" t="s">
        <v>12</v>
      </c>
    </row>
    <row r="8" spans="1:43" ht="16.5">
      <c r="A8" s="2" t="s">
        <v>24</v>
      </c>
      <c r="B8" s="19">
        <f aca="true" t="shared" si="0" ref="B8:B23">C8+D8</f>
        <v>2518.7</v>
      </c>
      <c r="C8" s="19">
        <v>608.7</v>
      </c>
      <c r="D8" s="19">
        <v>1910</v>
      </c>
      <c r="E8" s="19">
        <f aca="true" t="shared" si="1" ref="E8:E23">F8+G8+H8</f>
        <v>7885.6</v>
      </c>
      <c r="F8" s="19">
        <v>2271.9</v>
      </c>
      <c r="G8" s="19">
        <v>3845.7</v>
      </c>
      <c r="H8" s="19">
        <v>1768</v>
      </c>
      <c r="I8" s="18">
        <f aca="true" t="shared" si="2" ref="I8:I23">SUM(J8:M8)</f>
        <v>48658</v>
      </c>
      <c r="J8" s="18">
        <v>47431</v>
      </c>
      <c r="K8" s="18">
        <v>351</v>
      </c>
      <c r="L8" s="18">
        <v>167</v>
      </c>
      <c r="M8" s="18">
        <v>709</v>
      </c>
      <c r="N8" s="18">
        <f aca="true" t="shared" si="3" ref="N8:N23">P8+R8+T8</f>
        <v>6902</v>
      </c>
      <c r="O8" s="19">
        <f aca="true" t="shared" si="4" ref="O8:O23">Q8+S8+U8</f>
        <v>37963.9</v>
      </c>
      <c r="P8" s="18">
        <v>3185</v>
      </c>
      <c r="Q8" s="19">
        <v>18286.5</v>
      </c>
      <c r="R8" s="18">
        <v>3717</v>
      </c>
      <c r="S8" s="19">
        <v>19677.4</v>
      </c>
      <c r="T8" s="18" t="s">
        <v>13</v>
      </c>
      <c r="U8" s="19" t="s">
        <v>13</v>
      </c>
      <c r="V8" s="3"/>
      <c r="W8" s="3"/>
      <c r="X8" s="3"/>
      <c r="Y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6.5">
      <c r="A9" s="27" t="s">
        <v>25</v>
      </c>
      <c r="B9" s="21">
        <f t="shared" si="0"/>
        <v>2618.2</v>
      </c>
      <c r="C9" s="21">
        <v>636.5</v>
      </c>
      <c r="D9" s="21">
        <v>1981.7</v>
      </c>
      <c r="E9" s="21">
        <f t="shared" si="1"/>
        <v>8361.5</v>
      </c>
      <c r="F9" s="21">
        <v>2355.7</v>
      </c>
      <c r="G9" s="21">
        <v>4060</v>
      </c>
      <c r="H9" s="21">
        <v>1945.8</v>
      </c>
      <c r="I9" s="20">
        <f t="shared" si="2"/>
        <v>50392</v>
      </c>
      <c r="J9" s="20">
        <v>49239</v>
      </c>
      <c r="K9" s="20">
        <v>351</v>
      </c>
      <c r="L9" s="20">
        <v>170</v>
      </c>
      <c r="M9" s="20">
        <v>632</v>
      </c>
      <c r="N9" s="20">
        <f t="shared" si="3"/>
        <v>8026</v>
      </c>
      <c r="O9" s="21">
        <f t="shared" si="4"/>
        <v>40795.600000000006</v>
      </c>
      <c r="P9" s="20">
        <v>3506</v>
      </c>
      <c r="Q9" s="21">
        <v>20284.4</v>
      </c>
      <c r="R9" s="20">
        <v>4520</v>
      </c>
      <c r="S9" s="21">
        <v>20511.2</v>
      </c>
      <c r="T9" s="20" t="s">
        <v>13</v>
      </c>
      <c r="U9" s="21" t="s">
        <v>13</v>
      </c>
      <c r="V9" s="3"/>
      <c r="W9" s="3"/>
      <c r="X9" s="3"/>
      <c r="Y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6.5">
      <c r="A10" s="27" t="s">
        <v>26</v>
      </c>
      <c r="B10" s="21">
        <f t="shared" si="0"/>
        <v>2907.8</v>
      </c>
      <c r="C10" s="21">
        <v>761.4</v>
      </c>
      <c r="D10" s="21">
        <v>2146.4</v>
      </c>
      <c r="E10" s="21">
        <f t="shared" si="1"/>
        <v>9339.3</v>
      </c>
      <c r="F10" s="21">
        <v>2698.4</v>
      </c>
      <c r="G10" s="21">
        <v>4396.7</v>
      </c>
      <c r="H10" s="21">
        <v>2244.2</v>
      </c>
      <c r="I10" s="20">
        <f t="shared" si="2"/>
        <v>54909</v>
      </c>
      <c r="J10" s="20">
        <v>53739</v>
      </c>
      <c r="K10" s="20">
        <v>367</v>
      </c>
      <c r="L10" s="20">
        <v>169</v>
      </c>
      <c r="M10" s="20">
        <v>634</v>
      </c>
      <c r="N10" s="20">
        <f t="shared" si="3"/>
        <v>9042</v>
      </c>
      <c r="O10" s="21">
        <f t="shared" si="4"/>
        <v>46299.8</v>
      </c>
      <c r="P10" s="20">
        <v>4312</v>
      </c>
      <c r="Q10" s="21">
        <v>24069.4</v>
      </c>
      <c r="R10" s="20">
        <v>4730</v>
      </c>
      <c r="S10" s="21">
        <v>22230.4</v>
      </c>
      <c r="T10" s="20" t="s">
        <v>13</v>
      </c>
      <c r="U10" s="21" t="s">
        <v>13</v>
      </c>
      <c r="V10" s="3"/>
      <c r="W10" s="3"/>
      <c r="X10" s="3"/>
      <c r="Y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6.5">
      <c r="A11" s="27" t="s">
        <v>27</v>
      </c>
      <c r="B11" s="21">
        <f t="shared" si="0"/>
        <v>3356</v>
      </c>
      <c r="C11" s="21">
        <v>1008</v>
      </c>
      <c r="D11" s="21">
        <v>2348</v>
      </c>
      <c r="E11" s="21">
        <f t="shared" si="1"/>
        <v>11393</v>
      </c>
      <c r="F11" s="21">
        <v>3809</v>
      </c>
      <c r="G11" s="21">
        <v>4911.6</v>
      </c>
      <c r="H11" s="21">
        <v>2672.4</v>
      </c>
      <c r="I11" s="20">
        <f t="shared" si="2"/>
        <v>60759</v>
      </c>
      <c r="J11" s="20">
        <v>59157</v>
      </c>
      <c r="K11" s="20">
        <v>367</v>
      </c>
      <c r="L11" s="20">
        <v>592</v>
      </c>
      <c r="M11" s="20">
        <v>643</v>
      </c>
      <c r="N11" s="20">
        <f t="shared" si="3"/>
        <v>10068</v>
      </c>
      <c r="O11" s="21">
        <f t="shared" si="4"/>
        <v>52946.7</v>
      </c>
      <c r="P11" s="20">
        <v>4809</v>
      </c>
      <c r="Q11" s="21">
        <v>27518.9</v>
      </c>
      <c r="R11" s="20">
        <v>5259</v>
      </c>
      <c r="S11" s="21">
        <v>25427.8</v>
      </c>
      <c r="T11" s="20" t="s">
        <v>13</v>
      </c>
      <c r="U11" s="21" t="s">
        <v>13</v>
      </c>
      <c r="V11" s="3"/>
      <c r="W11" s="3"/>
      <c r="X11" s="3"/>
      <c r="Y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>
      <c r="A12" s="27" t="s">
        <v>28</v>
      </c>
      <c r="B12" s="21">
        <f t="shared" si="0"/>
        <v>3778</v>
      </c>
      <c r="C12" s="21">
        <v>1052.9</v>
      </c>
      <c r="D12" s="21">
        <v>2725.1</v>
      </c>
      <c r="E12" s="21">
        <f t="shared" si="1"/>
        <v>12803.9</v>
      </c>
      <c r="F12" s="21">
        <v>4007.4</v>
      </c>
      <c r="G12" s="21">
        <v>5690.4</v>
      </c>
      <c r="H12" s="21">
        <v>3106.1</v>
      </c>
      <c r="I12" s="20">
        <f t="shared" si="2"/>
        <v>69114</v>
      </c>
      <c r="J12" s="20">
        <v>67441</v>
      </c>
      <c r="K12" s="20">
        <v>369</v>
      </c>
      <c r="L12" s="20">
        <v>655</v>
      </c>
      <c r="M12" s="20">
        <v>649</v>
      </c>
      <c r="N12" s="20">
        <f t="shared" si="3"/>
        <v>11382</v>
      </c>
      <c r="O12" s="21">
        <f t="shared" si="4"/>
        <v>60640.3</v>
      </c>
      <c r="P12" s="20">
        <v>5407</v>
      </c>
      <c r="Q12" s="21">
        <v>30873.9</v>
      </c>
      <c r="R12" s="20">
        <v>5975</v>
      </c>
      <c r="S12" s="21">
        <v>29766.4</v>
      </c>
      <c r="T12" s="20" t="s">
        <v>13</v>
      </c>
      <c r="U12" s="21" t="s">
        <v>13</v>
      </c>
      <c r="V12" s="3"/>
      <c r="W12" s="3"/>
      <c r="X12" s="3"/>
      <c r="Y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6.5">
      <c r="A13" s="27" t="s">
        <v>29</v>
      </c>
      <c r="B13" s="21">
        <f t="shared" si="0"/>
        <v>4976.7</v>
      </c>
      <c r="C13" s="21">
        <v>1127</v>
      </c>
      <c r="D13" s="21">
        <v>3849.7</v>
      </c>
      <c r="E13" s="21">
        <f t="shared" si="1"/>
        <v>16364.100000000002</v>
      </c>
      <c r="F13" s="21">
        <v>4291.6</v>
      </c>
      <c r="G13" s="21">
        <v>7666.3</v>
      </c>
      <c r="H13" s="21">
        <v>4406.2</v>
      </c>
      <c r="I13" s="20">
        <f t="shared" si="2"/>
        <v>93594</v>
      </c>
      <c r="J13" s="20">
        <v>91872</v>
      </c>
      <c r="K13" s="20">
        <v>367</v>
      </c>
      <c r="L13" s="20">
        <v>717</v>
      </c>
      <c r="M13" s="20">
        <v>638</v>
      </c>
      <c r="N13" s="20">
        <f t="shared" si="3"/>
        <v>13325</v>
      </c>
      <c r="O13" s="21">
        <f t="shared" si="4"/>
        <v>68216.3</v>
      </c>
      <c r="P13" s="20">
        <v>6662</v>
      </c>
      <c r="Q13" s="21">
        <v>35480.9</v>
      </c>
      <c r="R13" s="20">
        <v>6663</v>
      </c>
      <c r="S13" s="21">
        <v>32735.4</v>
      </c>
      <c r="T13" s="20" t="s">
        <v>13</v>
      </c>
      <c r="U13" s="21" t="s">
        <v>13</v>
      </c>
      <c r="V13" s="3"/>
      <c r="W13" s="3"/>
      <c r="X13" s="3"/>
      <c r="Y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6.5">
      <c r="A14" s="27" t="s">
        <v>30</v>
      </c>
      <c r="B14" s="21">
        <f t="shared" si="0"/>
        <v>6429.92</v>
      </c>
      <c r="C14" s="21">
        <v>1169.59</v>
      </c>
      <c r="D14" s="21">
        <v>5260.33</v>
      </c>
      <c r="E14" s="21">
        <f t="shared" si="1"/>
        <v>21011.41</v>
      </c>
      <c r="F14" s="21">
        <v>4454.04</v>
      </c>
      <c r="G14" s="21">
        <v>10247.89</v>
      </c>
      <c r="H14" s="21">
        <v>6309.48</v>
      </c>
      <c r="I14" s="20">
        <f t="shared" si="2"/>
        <v>128963</v>
      </c>
      <c r="J14" s="20">
        <v>127227</v>
      </c>
      <c r="K14" s="20">
        <v>367</v>
      </c>
      <c r="L14" s="20">
        <v>731</v>
      </c>
      <c r="M14" s="20">
        <v>638</v>
      </c>
      <c r="N14" s="20">
        <f t="shared" si="3"/>
        <v>15657</v>
      </c>
      <c r="O14" s="21">
        <f t="shared" si="4"/>
        <v>76739.6</v>
      </c>
      <c r="P14" s="20">
        <v>8265</v>
      </c>
      <c r="Q14" s="21">
        <v>41482.7</v>
      </c>
      <c r="R14" s="20">
        <v>7392</v>
      </c>
      <c r="S14" s="21">
        <v>35256.9</v>
      </c>
      <c r="T14" s="20" t="s">
        <v>13</v>
      </c>
      <c r="U14" s="21" t="s">
        <v>13</v>
      </c>
      <c r="V14" s="3"/>
      <c r="W14" s="3"/>
      <c r="X14" s="3"/>
      <c r="Y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6.5">
      <c r="A15" s="27" t="s">
        <v>31</v>
      </c>
      <c r="B15" s="21">
        <f t="shared" si="0"/>
        <v>7105.78</v>
      </c>
      <c r="C15" s="21">
        <v>1266.25</v>
      </c>
      <c r="D15" s="21">
        <v>5839.53</v>
      </c>
      <c r="E15" s="21">
        <f t="shared" si="1"/>
        <v>10088.150000000001</v>
      </c>
      <c r="F15" s="21">
        <v>2238.55</v>
      </c>
      <c r="G15" s="21">
        <v>4289.64</v>
      </c>
      <c r="H15" s="21">
        <v>3559.96</v>
      </c>
      <c r="I15" s="20">
        <f t="shared" si="2"/>
        <v>129569</v>
      </c>
      <c r="J15" s="20">
        <v>127606</v>
      </c>
      <c r="K15" s="20">
        <v>353</v>
      </c>
      <c r="L15" s="20">
        <v>1012</v>
      </c>
      <c r="M15" s="20">
        <v>598</v>
      </c>
      <c r="N15" s="20">
        <f t="shared" si="3"/>
        <v>14133</v>
      </c>
      <c r="O15" s="21">
        <f t="shared" si="4"/>
        <v>66812.6</v>
      </c>
      <c r="P15" s="20">
        <v>7259</v>
      </c>
      <c r="Q15" s="21">
        <v>32132.4</v>
      </c>
      <c r="R15" s="20">
        <v>5813</v>
      </c>
      <c r="S15" s="21">
        <v>24893.5</v>
      </c>
      <c r="T15" s="20">
        <v>1061</v>
      </c>
      <c r="U15" s="21">
        <v>9786.7</v>
      </c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6.5">
      <c r="A16" s="27" t="s">
        <v>32</v>
      </c>
      <c r="B16" s="21">
        <f t="shared" si="0"/>
        <v>8700.15</v>
      </c>
      <c r="C16" s="21">
        <v>1437.97</v>
      </c>
      <c r="D16" s="21">
        <v>7262.18</v>
      </c>
      <c r="E16" s="21">
        <f t="shared" si="1"/>
        <v>10641.71</v>
      </c>
      <c r="F16" s="21">
        <v>2042.36</v>
      </c>
      <c r="G16" s="21">
        <v>4575.27</v>
      </c>
      <c r="H16" s="21">
        <v>4024.08</v>
      </c>
      <c r="I16" s="20">
        <f t="shared" si="2"/>
        <v>139696</v>
      </c>
      <c r="J16" s="20">
        <v>137254</v>
      </c>
      <c r="K16" s="20">
        <v>344</v>
      </c>
      <c r="L16" s="20">
        <v>1571</v>
      </c>
      <c r="M16" s="20">
        <v>527</v>
      </c>
      <c r="N16" s="20">
        <f t="shared" si="3"/>
        <v>15294</v>
      </c>
      <c r="O16" s="21">
        <f t="shared" si="4"/>
        <v>74580</v>
      </c>
      <c r="P16" s="20">
        <v>7821</v>
      </c>
      <c r="Q16" s="21">
        <v>35232.25</v>
      </c>
      <c r="R16" s="20">
        <v>6315</v>
      </c>
      <c r="S16" s="21">
        <v>28240.5</v>
      </c>
      <c r="T16" s="20">
        <v>1158</v>
      </c>
      <c r="U16" s="21">
        <v>11107.25</v>
      </c>
      <c r="V16" s="3"/>
      <c r="W16" s="3"/>
      <c r="X16" s="3"/>
      <c r="Y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6.5">
      <c r="A17" s="27" t="s">
        <v>33</v>
      </c>
      <c r="B17" s="21">
        <f t="shared" si="0"/>
        <v>8901.869999999999</v>
      </c>
      <c r="C17" s="21">
        <v>1548.26</v>
      </c>
      <c r="D17" s="21">
        <v>7353.61</v>
      </c>
      <c r="E17" s="21">
        <f t="shared" si="1"/>
        <v>12108.77</v>
      </c>
      <c r="F17" s="21">
        <v>2144.97</v>
      </c>
      <c r="G17" s="21">
        <v>5215.85</v>
      </c>
      <c r="H17" s="21">
        <v>4747.95</v>
      </c>
      <c r="I17" s="20">
        <f t="shared" si="2"/>
        <v>161224</v>
      </c>
      <c r="J17" s="20">
        <v>158693</v>
      </c>
      <c r="K17" s="20">
        <v>344</v>
      </c>
      <c r="L17" s="20">
        <v>1592</v>
      </c>
      <c r="M17" s="20">
        <v>595</v>
      </c>
      <c r="N17" s="20">
        <f t="shared" si="3"/>
        <v>17739</v>
      </c>
      <c r="O17" s="21">
        <f t="shared" si="4"/>
        <v>84930.6</v>
      </c>
      <c r="P17" s="20">
        <v>8787</v>
      </c>
      <c r="Q17" s="21">
        <v>38622.85</v>
      </c>
      <c r="R17" s="20">
        <v>7587</v>
      </c>
      <c r="S17" s="21">
        <v>33643</v>
      </c>
      <c r="T17" s="20">
        <v>1365</v>
      </c>
      <c r="U17" s="21">
        <v>12664.75</v>
      </c>
      <c r="V17" s="3"/>
      <c r="W17" s="3"/>
      <c r="X17" s="3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6.5">
      <c r="A18" s="27" t="s">
        <v>34</v>
      </c>
      <c r="B18" s="21">
        <f t="shared" si="0"/>
        <v>9557.48</v>
      </c>
      <c r="C18" s="21">
        <v>1556.32</v>
      </c>
      <c r="D18" s="21">
        <v>8001.16</v>
      </c>
      <c r="E18" s="21">
        <f t="shared" si="1"/>
        <v>12284.869999999999</v>
      </c>
      <c r="F18" s="21">
        <v>2125.6</v>
      </c>
      <c r="G18" s="21">
        <v>5239.29</v>
      </c>
      <c r="H18" s="21">
        <v>4919.98</v>
      </c>
      <c r="I18" s="20">
        <f t="shared" si="2"/>
        <v>172519</v>
      </c>
      <c r="J18" s="20">
        <v>169985</v>
      </c>
      <c r="K18" s="20">
        <v>343</v>
      </c>
      <c r="L18" s="20">
        <v>1596</v>
      </c>
      <c r="M18" s="20">
        <v>595</v>
      </c>
      <c r="N18" s="20">
        <f t="shared" si="3"/>
        <v>20226</v>
      </c>
      <c r="O18" s="21">
        <f t="shared" si="4"/>
        <v>95062.1</v>
      </c>
      <c r="P18" s="20">
        <v>8992</v>
      </c>
      <c r="Q18" s="21">
        <v>39202.35</v>
      </c>
      <c r="R18" s="20">
        <v>9502</v>
      </c>
      <c r="S18" s="21">
        <v>40586</v>
      </c>
      <c r="T18" s="20">
        <v>1732</v>
      </c>
      <c r="U18" s="21">
        <v>15273.75</v>
      </c>
      <c r="V18" s="3"/>
      <c r="W18" s="3"/>
      <c r="X18" s="3"/>
      <c r="Y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6.5">
      <c r="A19" s="27" t="s">
        <v>35</v>
      </c>
      <c r="B19" s="21">
        <f t="shared" si="0"/>
        <v>9958.48</v>
      </c>
      <c r="C19" s="21">
        <v>1562.88</v>
      </c>
      <c r="D19" s="21">
        <v>8395.6</v>
      </c>
      <c r="E19" s="21">
        <f t="shared" si="1"/>
        <v>12866.23</v>
      </c>
      <c r="F19" s="21">
        <v>2134.32</v>
      </c>
      <c r="G19" s="21">
        <v>5524.63</v>
      </c>
      <c r="H19" s="21">
        <v>5207.28</v>
      </c>
      <c r="I19" s="20">
        <f t="shared" si="2"/>
        <v>180075</v>
      </c>
      <c r="J19" s="20">
        <v>177542</v>
      </c>
      <c r="K19" s="20">
        <v>341</v>
      </c>
      <c r="L19" s="20">
        <v>1600</v>
      </c>
      <c r="M19" s="22">
        <v>592</v>
      </c>
      <c r="N19" s="20">
        <f t="shared" si="3"/>
        <v>21474</v>
      </c>
      <c r="O19" s="21">
        <f t="shared" si="4"/>
        <v>97609.6</v>
      </c>
      <c r="P19" s="20">
        <v>9474</v>
      </c>
      <c r="Q19" s="21">
        <v>42146.85</v>
      </c>
      <c r="R19" s="20">
        <v>10156</v>
      </c>
      <c r="S19" s="21">
        <v>39283.5</v>
      </c>
      <c r="T19" s="20">
        <v>1844</v>
      </c>
      <c r="U19" s="21">
        <v>16179.25</v>
      </c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6.5">
      <c r="A20" s="27" t="s">
        <v>36</v>
      </c>
      <c r="B20" s="21">
        <f t="shared" si="0"/>
        <v>10210.210000000001</v>
      </c>
      <c r="C20" s="21">
        <v>1611.1</v>
      </c>
      <c r="D20" s="21">
        <v>8599.11</v>
      </c>
      <c r="E20" s="21">
        <f t="shared" si="1"/>
        <v>13209.27</v>
      </c>
      <c r="F20" s="21">
        <v>2183.43</v>
      </c>
      <c r="G20" s="21">
        <v>5678.71</v>
      </c>
      <c r="H20" s="21">
        <v>5347.13</v>
      </c>
      <c r="I20" s="20">
        <f t="shared" si="2"/>
        <v>184118</v>
      </c>
      <c r="J20" s="20">
        <v>181579</v>
      </c>
      <c r="K20" s="20">
        <v>341</v>
      </c>
      <c r="L20" s="20">
        <v>1612</v>
      </c>
      <c r="M20" s="20">
        <v>586</v>
      </c>
      <c r="N20" s="20">
        <f t="shared" si="3"/>
        <v>22728</v>
      </c>
      <c r="O20" s="21">
        <f t="shared" si="4"/>
        <v>108630</v>
      </c>
      <c r="P20" s="20">
        <v>9584</v>
      </c>
      <c r="Q20" s="21">
        <v>42253</v>
      </c>
      <c r="R20" s="20">
        <v>10913</v>
      </c>
      <c r="S20" s="21">
        <v>48391</v>
      </c>
      <c r="T20" s="20">
        <v>2231</v>
      </c>
      <c r="U20" s="21">
        <v>17986</v>
      </c>
      <c r="V20" s="3"/>
      <c r="W20" s="3"/>
      <c r="X20" s="3"/>
      <c r="Y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6.5">
      <c r="A21" s="27" t="s">
        <v>37</v>
      </c>
      <c r="B21" s="21">
        <f t="shared" si="0"/>
        <v>10377.36</v>
      </c>
      <c r="C21" s="21">
        <v>1734.58</v>
      </c>
      <c r="D21" s="21">
        <v>8642.78</v>
      </c>
      <c r="E21" s="21">
        <f t="shared" si="1"/>
        <v>13429.529999999999</v>
      </c>
      <c r="F21" s="21">
        <v>2317.38</v>
      </c>
      <c r="G21" s="21">
        <v>5724.07</v>
      </c>
      <c r="H21" s="21">
        <v>5388.08</v>
      </c>
      <c r="I21" s="20">
        <f t="shared" si="2"/>
        <v>186577</v>
      </c>
      <c r="J21" s="20">
        <v>184015</v>
      </c>
      <c r="K21" s="20">
        <v>341</v>
      </c>
      <c r="L21" s="20">
        <v>1614</v>
      </c>
      <c r="M21" s="20">
        <v>607</v>
      </c>
      <c r="N21" s="20">
        <f t="shared" si="3"/>
        <v>23552</v>
      </c>
      <c r="O21" s="21">
        <f t="shared" si="4"/>
        <v>113274.5</v>
      </c>
      <c r="P21" s="20">
        <v>9049</v>
      </c>
      <c r="Q21" s="21">
        <v>40090</v>
      </c>
      <c r="R21" s="20">
        <v>11542</v>
      </c>
      <c r="S21" s="21">
        <v>51276.5</v>
      </c>
      <c r="T21" s="20">
        <v>2961</v>
      </c>
      <c r="U21" s="21">
        <v>21908</v>
      </c>
      <c r="V21" s="3"/>
      <c r="W21" s="3"/>
      <c r="X21" s="3"/>
      <c r="Y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ht="16.5">
      <c r="A22" s="27" t="s">
        <v>38</v>
      </c>
      <c r="B22" s="21">
        <f t="shared" si="0"/>
        <v>10613.18</v>
      </c>
      <c r="C22" s="21">
        <v>1764.77</v>
      </c>
      <c r="D22" s="21">
        <v>8848.41</v>
      </c>
      <c r="E22" s="21">
        <f t="shared" si="1"/>
        <v>13715.83</v>
      </c>
      <c r="F22" s="21">
        <v>2367.36</v>
      </c>
      <c r="G22" s="21">
        <v>5834.8</v>
      </c>
      <c r="H22" s="21">
        <v>5513.67</v>
      </c>
      <c r="I22" s="20">
        <f t="shared" si="2"/>
        <v>191352</v>
      </c>
      <c r="J22" s="20">
        <v>188649</v>
      </c>
      <c r="K22" s="20">
        <v>341</v>
      </c>
      <c r="L22" s="20">
        <v>1693</v>
      </c>
      <c r="M22" s="20">
        <v>669</v>
      </c>
      <c r="N22" s="20">
        <f t="shared" si="3"/>
        <v>23863</v>
      </c>
      <c r="O22" s="21">
        <f t="shared" si="4"/>
        <v>117034.5</v>
      </c>
      <c r="P22" s="20">
        <v>8833</v>
      </c>
      <c r="Q22" s="21">
        <v>38658</v>
      </c>
      <c r="R22" s="20">
        <v>11647</v>
      </c>
      <c r="S22" s="21">
        <v>53453.5</v>
      </c>
      <c r="T22" s="20">
        <v>3383</v>
      </c>
      <c r="U22" s="21">
        <v>24923</v>
      </c>
      <c r="V22" s="3"/>
      <c r="W22" s="3"/>
      <c r="X22" s="3"/>
      <c r="Y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ht="16.5">
      <c r="A23" s="28" t="s">
        <v>39</v>
      </c>
      <c r="B23" s="23">
        <f t="shared" si="0"/>
        <v>10774.23</v>
      </c>
      <c r="C23" s="23">
        <v>1821.14</v>
      </c>
      <c r="D23" s="23">
        <v>8953.09</v>
      </c>
      <c r="E23" s="23">
        <f t="shared" si="1"/>
        <v>14144.939999999999</v>
      </c>
      <c r="F23" s="23">
        <v>2585.1</v>
      </c>
      <c r="G23" s="23">
        <v>5969.31</v>
      </c>
      <c r="H23" s="23">
        <v>5590.53</v>
      </c>
      <c r="I23" s="24">
        <f t="shared" si="2"/>
        <v>193915</v>
      </c>
      <c r="J23" s="24">
        <v>191117</v>
      </c>
      <c r="K23" s="24">
        <v>334</v>
      </c>
      <c r="L23" s="24">
        <v>1804</v>
      </c>
      <c r="M23" s="24">
        <v>660</v>
      </c>
      <c r="N23" s="24">
        <f t="shared" si="3"/>
        <v>24768</v>
      </c>
      <c r="O23" s="23">
        <f t="shared" si="4"/>
        <v>121995.5</v>
      </c>
      <c r="P23" s="24">
        <v>8731</v>
      </c>
      <c r="Q23" s="23">
        <v>38549.5</v>
      </c>
      <c r="R23" s="24">
        <v>12205</v>
      </c>
      <c r="S23" s="23">
        <v>56423.5</v>
      </c>
      <c r="T23" s="24">
        <v>3832</v>
      </c>
      <c r="U23" s="23">
        <v>27022.5</v>
      </c>
      <c r="V23" s="3"/>
      <c r="W23" s="3"/>
      <c r="X23" s="3"/>
      <c r="Y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37" ht="16.5">
      <c r="A24" s="2" t="s">
        <v>40</v>
      </c>
      <c r="AJ24" s="3"/>
      <c r="AK24" s="3"/>
    </row>
    <row r="25" spans="1:37" ht="16.5">
      <c r="A25" s="2" t="s">
        <v>41</v>
      </c>
      <c r="AJ25" s="3"/>
      <c r="AK25" s="3"/>
    </row>
    <row r="26" spans="36:37" ht="15">
      <c r="AJ26" s="3"/>
      <c r="AK26" s="3"/>
    </row>
    <row r="59" ht="15">
      <c r="A59" s="1" t="s">
        <v>14</v>
      </c>
    </row>
    <row r="60" ht="15">
      <c r="A60" s="1" t="s">
        <v>14</v>
      </c>
    </row>
  </sheetData>
  <mergeCells count="12">
    <mergeCell ref="N4:U4"/>
    <mergeCell ref="A1:U1"/>
    <mergeCell ref="N5:O5"/>
    <mergeCell ref="P5:Q5"/>
    <mergeCell ref="R5:S5"/>
    <mergeCell ref="T5:U5"/>
    <mergeCell ref="B5:D5"/>
    <mergeCell ref="E5:H5"/>
    <mergeCell ref="I4:M4"/>
    <mergeCell ref="I5:M5"/>
    <mergeCell ref="E4:H4"/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1998-07-18T13:59:57Z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