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340" sheetId="1" r:id="rId1"/>
  </sheets>
  <definedNames>
    <definedName name="_Regression_Int" localSheetId="0" hidden="1">1</definedName>
  </definedNames>
  <calcPr fullCalcOnLoad="1"/>
</workbook>
</file>

<file path=xl/sharedStrings.xml><?xml version="1.0" encoding="utf-8"?>
<sst xmlns="http://schemas.openxmlformats.org/spreadsheetml/2006/main" count="53" uniqueCount="35">
  <si>
    <t>民國二十八年度至三十二年度</t>
  </si>
  <si>
    <r>
      <t>單位</t>
    </r>
    <r>
      <rPr>
        <sz val="12"/>
        <rFont val="Courier"/>
        <family val="3"/>
      </rPr>
      <t xml:space="preserve">: </t>
    </r>
    <r>
      <rPr>
        <sz val="12"/>
        <rFont val="新細明體"/>
        <family val="1"/>
      </rPr>
      <t>臺幣元</t>
    </r>
  </si>
  <si>
    <t>共計</t>
  </si>
  <si>
    <t>轉入臺灣總</t>
  </si>
  <si>
    <t>米穀變賣</t>
  </si>
  <si>
    <r>
      <t>事</t>
    </r>
    <r>
      <rPr>
        <sz val="12"/>
        <rFont val="Courier"/>
        <family val="3"/>
      </rPr>
      <t xml:space="preserve">  </t>
    </r>
    <r>
      <rPr>
        <sz val="12"/>
        <rFont val="新細明體"/>
        <family val="1"/>
      </rPr>
      <t>業</t>
    </r>
  </si>
  <si>
    <t>轉人國債整理</t>
  </si>
  <si>
    <t>臨時家族</t>
  </si>
  <si>
    <t>戰時勤勉</t>
  </si>
  <si>
    <r>
      <t>收</t>
    </r>
    <r>
      <rPr>
        <sz val="12"/>
        <rFont val="Courier"/>
        <family val="3"/>
      </rPr>
      <t xml:space="preserve">    </t>
    </r>
    <r>
      <rPr>
        <sz val="12"/>
        <rFont val="新細明體"/>
        <family val="1"/>
      </rPr>
      <t>入</t>
    </r>
  </si>
  <si>
    <t>賒借收入</t>
  </si>
  <si>
    <t>雜收入</t>
  </si>
  <si>
    <t>小計</t>
  </si>
  <si>
    <t>俸給</t>
  </si>
  <si>
    <t>事務費</t>
  </si>
  <si>
    <t>事業費</t>
  </si>
  <si>
    <t>調查費</t>
  </si>
  <si>
    <t>檢查費</t>
  </si>
  <si>
    <t>開辨費</t>
  </si>
  <si>
    <t>基金特別會計</t>
  </si>
  <si>
    <r>
      <t>津</t>
    </r>
    <r>
      <rPr>
        <sz val="12"/>
        <rFont val="Courier"/>
        <family val="3"/>
      </rPr>
      <t xml:space="preserve">    </t>
    </r>
    <r>
      <rPr>
        <sz val="12"/>
        <rFont val="新細明體"/>
        <family val="1"/>
      </rPr>
      <t>貼</t>
    </r>
  </si>
  <si>
    <t>其他支出</t>
  </si>
  <si>
    <t>督府特別會計</t>
  </si>
  <si>
    <t>.</t>
  </si>
  <si>
    <r>
      <t xml:space="preserve">      </t>
    </r>
    <r>
      <rPr>
        <sz val="12"/>
        <rFont val="新細明體"/>
        <family val="1"/>
      </rPr>
      <t>二十九年度</t>
    </r>
    <r>
      <rPr>
        <sz val="12"/>
        <rFont val="Courier"/>
        <family val="3"/>
      </rPr>
      <t>(1940)</t>
    </r>
  </si>
  <si>
    <r>
      <t xml:space="preserve">      </t>
    </r>
    <r>
      <rPr>
        <sz val="12"/>
        <rFont val="新細明體"/>
        <family val="1"/>
      </rPr>
      <t>三十一年度</t>
    </r>
    <r>
      <rPr>
        <sz val="12"/>
        <rFont val="Courier"/>
        <family val="3"/>
      </rPr>
      <t>(1942)</t>
    </r>
  </si>
  <si>
    <r>
      <t xml:space="preserve">      </t>
    </r>
    <r>
      <rPr>
        <sz val="12"/>
        <rFont val="新細明體"/>
        <family val="1"/>
      </rPr>
      <t>三十二年度</t>
    </r>
    <r>
      <rPr>
        <sz val="12"/>
        <rFont val="Courier"/>
        <family val="3"/>
      </rPr>
      <t>(1943)</t>
    </r>
  </si>
  <si>
    <r>
      <t>米</t>
    </r>
    <r>
      <rPr>
        <sz val="12"/>
        <rFont val="Courier"/>
        <family val="3"/>
      </rPr>
      <t xml:space="preserve">   </t>
    </r>
    <r>
      <rPr>
        <sz val="12"/>
        <rFont val="新細明體"/>
        <family val="1"/>
      </rPr>
      <t>穀</t>
    </r>
    <r>
      <rPr>
        <sz val="12"/>
        <rFont val="Courier"/>
        <family val="3"/>
      </rPr>
      <t xml:space="preserve">   </t>
    </r>
    <r>
      <rPr>
        <sz val="12"/>
        <rFont val="新細明體"/>
        <family val="1"/>
      </rPr>
      <t>移</t>
    </r>
    <r>
      <rPr>
        <sz val="12"/>
        <rFont val="Courier"/>
        <family val="3"/>
      </rPr>
      <t xml:space="preserve">   </t>
    </r>
    <r>
      <rPr>
        <sz val="12"/>
        <rFont val="新細明體"/>
        <family val="1"/>
      </rPr>
      <t>出</t>
    </r>
    <r>
      <rPr>
        <sz val="12"/>
        <rFont val="Courier"/>
        <family val="3"/>
      </rPr>
      <t xml:space="preserve">   </t>
    </r>
    <r>
      <rPr>
        <sz val="12"/>
        <rFont val="新細明體"/>
        <family val="1"/>
      </rPr>
      <t>管</t>
    </r>
    <r>
      <rPr>
        <sz val="12"/>
        <rFont val="Courier"/>
        <family val="3"/>
      </rPr>
      <t xml:space="preserve">   </t>
    </r>
    <r>
      <rPr>
        <sz val="12"/>
        <rFont val="新細明體"/>
        <family val="1"/>
      </rPr>
      <t>理</t>
    </r>
    <r>
      <rPr>
        <sz val="12"/>
        <rFont val="Courier"/>
        <family val="3"/>
      </rPr>
      <t xml:space="preserve">   </t>
    </r>
    <r>
      <rPr>
        <sz val="12"/>
        <rFont val="新細明體"/>
        <family val="1"/>
      </rPr>
      <t>收</t>
    </r>
    <r>
      <rPr>
        <sz val="12"/>
        <rFont val="Courier"/>
        <family val="3"/>
      </rPr>
      <t xml:space="preserve">   </t>
    </r>
    <r>
      <rPr>
        <sz val="12"/>
        <rFont val="新細明體"/>
        <family val="1"/>
      </rPr>
      <t>入</t>
    </r>
  </si>
  <si>
    <r>
      <t>歲</t>
    </r>
    <r>
      <rPr>
        <sz val="12"/>
        <rFont val="Times New Roman"/>
        <family val="1"/>
      </rPr>
      <t xml:space="preserve">                                                     </t>
    </r>
    <r>
      <rPr>
        <sz val="12"/>
        <rFont val="新細明體"/>
        <family val="1"/>
      </rPr>
      <t>入</t>
    </r>
  </si>
  <si>
    <r>
      <t>米</t>
    </r>
    <r>
      <rPr>
        <sz val="12"/>
        <rFont val="Courier"/>
        <family val="3"/>
      </rPr>
      <t xml:space="preserve">                 </t>
    </r>
    <r>
      <rPr>
        <sz val="12"/>
        <rFont val="新細明體"/>
        <family val="1"/>
      </rPr>
      <t>穀</t>
    </r>
    <r>
      <rPr>
        <sz val="12"/>
        <rFont val="Courier"/>
        <family val="3"/>
      </rPr>
      <t xml:space="preserve">                 </t>
    </r>
    <r>
      <rPr>
        <sz val="12"/>
        <rFont val="新細明體"/>
        <family val="1"/>
      </rPr>
      <t>移</t>
    </r>
    <r>
      <rPr>
        <sz val="12"/>
        <rFont val="Courier"/>
        <family val="3"/>
      </rPr>
      <t xml:space="preserve">                 </t>
    </r>
    <r>
      <rPr>
        <sz val="12"/>
        <rFont val="新細明體"/>
        <family val="1"/>
      </rPr>
      <t>出</t>
    </r>
    <r>
      <rPr>
        <sz val="12"/>
        <rFont val="Courier"/>
        <family val="3"/>
      </rPr>
      <t xml:space="preserve">                 </t>
    </r>
    <r>
      <rPr>
        <sz val="12"/>
        <rFont val="新細明體"/>
        <family val="1"/>
      </rPr>
      <t>管</t>
    </r>
    <r>
      <rPr>
        <sz val="12"/>
        <rFont val="Courier"/>
        <family val="3"/>
      </rPr>
      <t xml:space="preserve">                 </t>
    </r>
    <r>
      <rPr>
        <sz val="12"/>
        <rFont val="新細明體"/>
        <family val="1"/>
      </rPr>
      <t>理</t>
    </r>
    <r>
      <rPr>
        <sz val="12"/>
        <rFont val="Courier"/>
        <family val="3"/>
      </rPr>
      <t xml:space="preserve">                 </t>
    </r>
    <r>
      <rPr>
        <sz val="12"/>
        <rFont val="新細明體"/>
        <family val="1"/>
      </rPr>
      <t>費</t>
    </r>
    <r>
      <rPr>
        <sz val="12"/>
        <rFont val="Courier"/>
        <family val="3"/>
      </rPr>
      <t xml:space="preserve">    </t>
    </r>
  </si>
  <si>
    <r>
      <t>歲</t>
    </r>
    <r>
      <rPr>
        <sz val="12"/>
        <rFont val="Times New Roman"/>
        <family val="1"/>
      </rPr>
      <t xml:space="preserve">                                                                                                                                                                                                                  </t>
    </r>
    <r>
      <rPr>
        <sz val="12"/>
        <rFont val="新細明體"/>
        <family val="1"/>
      </rPr>
      <t>出</t>
    </r>
  </si>
  <si>
    <r>
      <t>民國</t>
    </r>
    <r>
      <rPr>
        <sz val="12"/>
        <rFont val="Courier"/>
        <family val="3"/>
      </rPr>
      <t xml:space="preserve">   </t>
    </r>
    <r>
      <rPr>
        <sz val="12"/>
        <rFont val="新細明體"/>
        <family val="1"/>
      </rPr>
      <t>二十八年度</t>
    </r>
    <r>
      <rPr>
        <sz val="12"/>
        <rFont val="Courier"/>
        <family val="3"/>
      </rPr>
      <t>(1939)</t>
    </r>
  </si>
  <si>
    <r>
      <t>表</t>
    </r>
    <r>
      <rPr>
        <sz val="16"/>
        <rFont val="Times New Roman"/>
        <family val="1"/>
      </rPr>
      <t>340</t>
    </r>
    <r>
      <rPr>
        <sz val="16"/>
        <rFont val="Courier"/>
        <family val="3"/>
      </rPr>
      <t xml:space="preserve">  </t>
    </r>
    <r>
      <rPr>
        <sz val="16"/>
        <rFont val="新細明體"/>
        <family val="1"/>
      </rPr>
      <t>最近五年米穀移出管理特別會計歲入及歲出決算</t>
    </r>
  </si>
  <si>
    <r>
      <t xml:space="preserve">      </t>
    </r>
    <r>
      <rPr>
        <sz val="12"/>
        <rFont val="新細明體"/>
        <family val="1"/>
      </rPr>
      <t>三</t>
    </r>
    <r>
      <rPr>
        <sz val="12"/>
        <rFont val="Courier"/>
        <family val="3"/>
      </rPr>
      <t xml:space="preserve"> </t>
    </r>
    <r>
      <rPr>
        <sz val="12"/>
        <rFont val="新細明體"/>
        <family val="1"/>
      </rPr>
      <t>十</t>
    </r>
    <r>
      <rPr>
        <sz val="12"/>
        <rFont val="Courier"/>
        <family val="3"/>
      </rPr>
      <t xml:space="preserve"> </t>
    </r>
    <r>
      <rPr>
        <sz val="12"/>
        <rFont val="新細明體"/>
        <family val="1"/>
      </rPr>
      <t>年度</t>
    </r>
    <r>
      <rPr>
        <sz val="12"/>
        <rFont val="Courier"/>
        <family val="3"/>
      </rPr>
      <t>(1941)</t>
    </r>
  </si>
  <si>
    <r>
      <t>材料來源</t>
    </r>
    <r>
      <rPr>
        <sz val="12"/>
        <rFont val="Courier"/>
        <family val="3"/>
      </rPr>
      <t>:</t>
    </r>
    <r>
      <rPr>
        <sz val="12"/>
        <rFont val="新細明體"/>
        <family val="1"/>
      </rPr>
      <t>民國二十八年度至民國三十一年度以前根據前臺灣總督府各年統計書</t>
    </r>
    <r>
      <rPr>
        <sz val="12"/>
        <rFont val="新細明體"/>
        <family val="1"/>
      </rPr>
      <t>，</t>
    </r>
    <r>
      <rPr>
        <sz val="12"/>
        <rFont val="新細明體"/>
        <family val="1"/>
      </rPr>
      <t>三十二年度根據前臺灣米穀移出管理歲入歲出決定計算書材料編製</t>
    </r>
    <r>
      <rPr>
        <sz val="12"/>
        <rFont val="新細明體"/>
        <family val="1"/>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</si>
</sst>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
    <font>
      <sz val="12"/>
      <name val="Courier"/>
      <family val="3"/>
    </font>
    <font>
      <sz val="12"/>
      <name val="新細明體"/>
      <family val="1"/>
    </font>
    <font>
      <sz val="9"/>
      <name val="新細明體"/>
      <family val="1"/>
    </font>
    <font>
      <sz val="12"/>
      <name val="Times New Roman"/>
      <family val="1"/>
    </font>
    <font>
      <sz val="16"/>
      <name val="新細明體"/>
      <family val="1"/>
    </font>
    <font>
      <sz val="16"/>
      <name val="Courier"/>
      <family val="3"/>
    </font>
    <font>
      <sz val="16"/>
      <name val="Times New Roman"/>
      <family val="1"/>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4">
    <xf numFmtId="0" fontId="0" fillId="0" borderId="0" xfId="0" applyAlignment="1">
      <alignment/>
    </xf>
    <xf numFmtId="0" fontId="1" fillId="0" borderId="0" xfId="0" applyFont="1" applyAlignment="1" applyProtection="1">
      <alignment horizontal="left"/>
      <protection/>
    </xf>
    <xf numFmtId="0" fontId="1" fillId="0" borderId="1" xfId="0" applyFont="1" applyBorder="1" applyAlignment="1" applyProtection="1">
      <alignment horizontal="center"/>
      <protection/>
    </xf>
    <xf numFmtId="0" fontId="0" fillId="0" borderId="2" xfId="0" applyBorder="1" applyAlignment="1">
      <alignment/>
    </xf>
    <xf numFmtId="0" fontId="1" fillId="0" borderId="2" xfId="0" applyFont="1" applyBorder="1" applyAlignment="1" applyProtection="1">
      <alignment horizontal="center"/>
      <protection/>
    </xf>
    <xf numFmtId="0" fontId="1" fillId="0" borderId="3" xfId="0" applyFont="1" applyBorder="1" applyAlignment="1" applyProtection="1">
      <alignment horizontal="center"/>
      <protection/>
    </xf>
    <xf numFmtId="0" fontId="0" fillId="0" borderId="4" xfId="0" applyBorder="1" applyAlignment="1">
      <alignment/>
    </xf>
    <xf numFmtId="0" fontId="0" fillId="0" borderId="1" xfId="0" applyBorder="1" applyAlignment="1">
      <alignment/>
    </xf>
    <xf numFmtId="0" fontId="1" fillId="0" borderId="5" xfId="0" applyFont="1" applyBorder="1" applyAlignment="1" applyProtection="1">
      <alignment horizontal="center"/>
      <protection/>
    </xf>
    <xf numFmtId="0" fontId="1" fillId="0" borderId="6" xfId="0" applyFont="1" applyBorder="1" applyAlignment="1" applyProtection="1">
      <alignment horizontal="center"/>
      <protection/>
    </xf>
    <xf numFmtId="0" fontId="1" fillId="0" borderId="7" xfId="0" applyFont="1" applyBorder="1" applyAlignment="1" applyProtection="1">
      <alignment horizontal="center"/>
      <protection/>
    </xf>
    <xf numFmtId="0" fontId="1" fillId="0" borderId="8" xfId="0" applyFont="1" applyBorder="1" applyAlignment="1" applyProtection="1">
      <alignment horizontal="center"/>
      <protection/>
    </xf>
    <xf numFmtId="0" fontId="1" fillId="0" borderId="0" xfId="0" applyFont="1" applyAlignment="1" applyProtection="1">
      <alignment horizontal="center"/>
      <protection/>
    </xf>
    <xf numFmtId="0" fontId="0" fillId="0" borderId="7" xfId="0" applyBorder="1" applyAlignment="1" applyProtection="1">
      <alignment horizontal="center"/>
      <protection/>
    </xf>
    <xf numFmtId="0" fontId="0" fillId="0" borderId="8" xfId="0" applyBorder="1" applyAlignment="1" applyProtection="1">
      <alignment horizontal="center"/>
      <protection/>
    </xf>
    <xf numFmtId="0" fontId="1" fillId="0" borderId="9" xfId="0" applyFont="1" applyBorder="1" applyAlignment="1" applyProtection="1">
      <alignment horizontal="center"/>
      <protection/>
    </xf>
    <xf numFmtId="0" fontId="0" fillId="0" borderId="5" xfId="0" applyBorder="1" applyAlignment="1">
      <alignment/>
    </xf>
    <xf numFmtId="0" fontId="1" fillId="0" borderId="1" xfId="0" applyFont="1" applyBorder="1" applyAlignment="1" applyProtection="1">
      <alignment horizontal="left"/>
      <protection/>
    </xf>
    <xf numFmtId="0" fontId="0" fillId="0" borderId="5" xfId="0" applyBorder="1" applyAlignment="1" applyProtection="1">
      <alignment horizontal="left"/>
      <protection/>
    </xf>
    <xf numFmtId="0" fontId="0" fillId="0" borderId="2" xfId="0" applyBorder="1" applyAlignment="1" applyProtection="1">
      <alignment horizontal="left"/>
      <protection/>
    </xf>
    <xf numFmtId="0" fontId="0" fillId="0" borderId="1" xfId="0" applyBorder="1" applyAlignment="1" applyProtection="1">
      <alignment horizontal="right"/>
      <protection/>
    </xf>
    <xf numFmtId="0" fontId="0" fillId="0" borderId="5" xfId="0" applyBorder="1" applyAlignment="1" applyProtection="1">
      <alignment horizontal="right"/>
      <protection/>
    </xf>
    <xf numFmtId="0" fontId="0" fillId="0" borderId="2" xfId="0" applyBorder="1" applyAlignment="1" applyProtection="1">
      <alignment horizontal="right"/>
      <protection/>
    </xf>
    <xf numFmtId="0" fontId="4" fillId="0" borderId="0" xfId="0" applyFont="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R16"/>
  <sheetViews>
    <sheetView showGridLines="0" tabSelected="1" workbookViewId="0" topLeftCell="A1">
      <selection activeCell="A1" sqref="A1:R1"/>
    </sheetView>
  </sheetViews>
  <sheetFormatPr defaultColWidth="12.796875" defaultRowHeight="15"/>
  <cols>
    <col min="1" max="1" width="22.3984375" style="0" customWidth="1"/>
  </cols>
  <sheetData>
    <row r="1" spans="1:18" ht="21">
      <c r="A1" s="23" t="s">
        <v>32</v>
      </c>
      <c r="B1" s="23"/>
      <c r="C1" s="23"/>
      <c r="D1" s="23"/>
      <c r="E1" s="23"/>
      <c r="F1" s="23"/>
      <c r="G1" s="23"/>
      <c r="H1" s="23"/>
      <c r="I1" s="23"/>
      <c r="J1" s="23"/>
      <c r="K1" s="23"/>
      <c r="L1" s="23"/>
      <c r="M1" s="23"/>
      <c r="N1" s="23"/>
      <c r="O1" s="23"/>
      <c r="P1" s="23"/>
      <c r="Q1" s="23"/>
      <c r="R1" s="23"/>
    </row>
    <row r="3" spans="1:18" ht="16.5">
      <c r="A3" s="12" t="s">
        <v>0</v>
      </c>
      <c r="B3" s="12"/>
      <c r="C3" s="12"/>
      <c r="D3" s="12"/>
      <c r="E3" s="12"/>
      <c r="F3" s="12"/>
      <c r="G3" s="12"/>
      <c r="H3" s="12"/>
      <c r="I3" s="12"/>
      <c r="J3" s="12"/>
      <c r="K3" s="12"/>
      <c r="L3" s="12"/>
      <c r="M3" s="12"/>
      <c r="N3" s="12"/>
      <c r="O3" s="12"/>
      <c r="P3" s="12"/>
      <c r="Q3" s="12"/>
      <c r="R3" s="12"/>
    </row>
    <row r="5" spans="1:18" ht="16.5">
      <c r="A5" s="12" t="s">
        <v>1</v>
      </c>
      <c r="B5" s="12"/>
      <c r="C5" s="12"/>
      <c r="D5" s="12"/>
      <c r="E5" s="12"/>
      <c r="F5" s="12"/>
      <c r="G5" s="12"/>
      <c r="H5" s="12"/>
      <c r="I5" s="12"/>
      <c r="J5" s="12"/>
      <c r="K5" s="12"/>
      <c r="L5" s="12"/>
      <c r="M5" s="12"/>
      <c r="N5" s="12"/>
      <c r="O5" s="12"/>
      <c r="P5" s="12"/>
      <c r="Q5" s="12"/>
      <c r="R5" s="12"/>
    </row>
    <row r="7" spans="1:18" ht="16.5">
      <c r="A7" s="7"/>
      <c r="B7" s="15" t="s">
        <v>28</v>
      </c>
      <c r="C7" s="15"/>
      <c r="D7" s="15"/>
      <c r="E7" s="15"/>
      <c r="F7" s="15" t="s">
        <v>30</v>
      </c>
      <c r="G7" s="15"/>
      <c r="H7" s="15"/>
      <c r="I7" s="15"/>
      <c r="J7" s="15"/>
      <c r="K7" s="15"/>
      <c r="L7" s="15"/>
      <c r="M7" s="15"/>
      <c r="N7" s="15"/>
      <c r="O7" s="15"/>
      <c r="P7" s="15"/>
      <c r="Q7" s="15"/>
      <c r="R7" s="15"/>
    </row>
    <row r="8" spans="1:18" ht="16.5">
      <c r="A8" s="16"/>
      <c r="B8" s="9" t="s">
        <v>27</v>
      </c>
      <c r="C8" s="10"/>
      <c r="D8" s="10"/>
      <c r="E8" s="11"/>
      <c r="F8" s="7"/>
      <c r="G8" s="9" t="s">
        <v>29</v>
      </c>
      <c r="H8" s="13"/>
      <c r="I8" s="13"/>
      <c r="J8" s="13"/>
      <c r="K8" s="13"/>
      <c r="L8" s="13"/>
      <c r="M8" s="13"/>
      <c r="N8" s="13"/>
      <c r="O8" s="13"/>
      <c r="P8" s="13"/>
      <c r="Q8" s="14"/>
      <c r="R8" s="2" t="s">
        <v>3</v>
      </c>
    </row>
    <row r="9" spans="1:18" ht="16.5">
      <c r="A9" s="16"/>
      <c r="B9" s="2" t="s">
        <v>2</v>
      </c>
      <c r="C9" s="2" t="s">
        <v>4</v>
      </c>
      <c r="D9" s="2" t="s">
        <v>10</v>
      </c>
      <c r="E9" s="5" t="s">
        <v>11</v>
      </c>
      <c r="F9" s="8" t="s">
        <v>2</v>
      </c>
      <c r="G9" s="2" t="s">
        <v>12</v>
      </c>
      <c r="H9" s="2" t="s">
        <v>13</v>
      </c>
      <c r="I9" s="2" t="s">
        <v>14</v>
      </c>
      <c r="J9" s="2" t="s">
        <v>15</v>
      </c>
      <c r="K9" s="2" t="s">
        <v>16</v>
      </c>
      <c r="L9" s="2" t="s">
        <v>17</v>
      </c>
      <c r="M9" s="2" t="s">
        <v>5</v>
      </c>
      <c r="N9" s="2" t="s">
        <v>6</v>
      </c>
      <c r="O9" s="2" t="s">
        <v>7</v>
      </c>
      <c r="P9" s="2" t="s">
        <v>8</v>
      </c>
      <c r="Q9" s="5" t="s">
        <v>21</v>
      </c>
      <c r="R9" s="8" t="s">
        <v>22</v>
      </c>
    </row>
    <row r="10" spans="1:18" ht="16.5">
      <c r="A10" s="3"/>
      <c r="B10" s="3"/>
      <c r="C10" s="4" t="s">
        <v>9</v>
      </c>
      <c r="D10" s="3"/>
      <c r="E10" s="6"/>
      <c r="F10" s="3"/>
      <c r="G10" s="3"/>
      <c r="H10" s="3"/>
      <c r="I10" s="3"/>
      <c r="J10" s="3"/>
      <c r="K10" s="3"/>
      <c r="L10" s="3"/>
      <c r="M10" s="4" t="s">
        <v>18</v>
      </c>
      <c r="N10" s="4" t="s">
        <v>19</v>
      </c>
      <c r="O10" s="4" t="s">
        <v>20</v>
      </c>
      <c r="P10" s="4" t="s">
        <v>20</v>
      </c>
      <c r="Q10" s="6"/>
      <c r="R10" s="3"/>
    </row>
    <row r="11" spans="1:18" ht="16.5">
      <c r="A11" s="17" t="s">
        <v>31</v>
      </c>
      <c r="B11" s="20">
        <f>C11+D11+E11</f>
        <v>57388959</v>
      </c>
      <c r="C11" s="20">
        <v>57355389</v>
      </c>
      <c r="D11" s="20" t="s">
        <v>23</v>
      </c>
      <c r="E11" s="20">
        <v>33570</v>
      </c>
      <c r="F11" s="20">
        <f>G11+R11</f>
        <v>49313532</v>
      </c>
      <c r="G11" s="20">
        <f>SUM(H11:Q11)</f>
        <v>49313532</v>
      </c>
      <c r="H11" s="20">
        <v>230371</v>
      </c>
      <c r="I11" s="20">
        <v>418985</v>
      </c>
      <c r="J11" s="20">
        <v>48043880</v>
      </c>
      <c r="K11" s="20">
        <v>285089</v>
      </c>
      <c r="L11" s="20">
        <v>95324</v>
      </c>
      <c r="M11" s="20">
        <v>139893</v>
      </c>
      <c r="N11" s="20">
        <v>99990</v>
      </c>
      <c r="O11" s="20" t="s">
        <v>23</v>
      </c>
      <c r="P11" s="20" t="s">
        <v>23</v>
      </c>
      <c r="Q11" s="20" t="s">
        <v>23</v>
      </c>
      <c r="R11" s="20" t="s">
        <v>23</v>
      </c>
    </row>
    <row r="12" spans="1:18" ht="16.5">
      <c r="A12" s="18" t="s">
        <v>24</v>
      </c>
      <c r="B12" s="21">
        <f>C12+D12+E12</f>
        <v>140886993</v>
      </c>
      <c r="C12" s="21">
        <v>140644749</v>
      </c>
      <c r="D12" s="21" t="s">
        <v>23</v>
      </c>
      <c r="E12" s="21">
        <v>242244</v>
      </c>
      <c r="F12" s="21">
        <f>G12+R12</f>
        <v>139798036</v>
      </c>
      <c r="G12" s="21">
        <f>SUM(H12:Q12)</f>
        <v>139798036</v>
      </c>
      <c r="H12" s="21">
        <v>414343</v>
      </c>
      <c r="I12" s="21">
        <v>826809</v>
      </c>
      <c r="J12" s="21">
        <v>135565058</v>
      </c>
      <c r="K12" s="21">
        <v>692673</v>
      </c>
      <c r="L12" s="21" t="s">
        <v>23</v>
      </c>
      <c r="M12" s="21">
        <v>2251553</v>
      </c>
      <c r="N12" s="21">
        <v>47340</v>
      </c>
      <c r="O12" s="21" t="s">
        <v>23</v>
      </c>
      <c r="P12" s="21" t="s">
        <v>23</v>
      </c>
      <c r="Q12" s="21">
        <v>260</v>
      </c>
      <c r="R12" s="21" t="s">
        <v>23</v>
      </c>
    </row>
    <row r="13" spans="1:18" ht="16.5">
      <c r="A13" s="18" t="s">
        <v>33</v>
      </c>
      <c r="B13" s="21">
        <f>C13+D13+E13</f>
        <v>191750029</v>
      </c>
      <c r="C13" s="21">
        <v>182553794</v>
      </c>
      <c r="D13" s="21">
        <v>8000000</v>
      </c>
      <c r="E13" s="21">
        <v>1196235</v>
      </c>
      <c r="F13" s="21">
        <f>G13+R13</f>
        <v>188559772</v>
      </c>
      <c r="G13" s="21">
        <f>SUM(H13:Q13)</f>
        <v>187675128</v>
      </c>
      <c r="H13" s="21">
        <v>478653</v>
      </c>
      <c r="I13" s="21">
        <v>997530</v>
      </c>
      <c r="J13" s="21">
        <v>184697856</v>
      </c>
      <c r="K13" s="21">
        <v>539860</v>
      </c>
      <c r="L13" s="21" t="s">
        <v>23</v>
      </c>
      <c r="M13" s="21">
        <v>716665</v>
      </c>
      <c r="N13" s="21">
        <v>193500</v>
      </c>
      <c r="O13" s="21">
        <v>42346</v>
      </c>
      <c r="P13" s="21" t="s">
        <v>23</v>
      </c>
      <c r="Q13" s="21">
        <v>8718</v>
      </c>
      <c r="R13" s="21">
        <v>884644</v>
      </c>
    </row>
    <row r="14" spans="1:18" ht="16.5">
      <c r="A14" s="18" t="s">
        <v>25</v>
      </c>
      <c r="B14" s="21">
        <f>C14+D14+E14</f>
        <v>226808888</v>
      </c>
      <c r="C14" s="21">
        <v>209439448</v>
      </c>
      <c r="D14" s="21">
        <v>6000000</v>
      </c>
      <c r="E14" s="21">
        <v>11369440</v>
      </c>
      <c r="F14" s="21">
        <f>G14+R14</f>
        <v>222213551</v>
      </c>
      <c r="G14" s="21">
        <f>SUM(H14:Q14)</f>
        <v>217844842</v>
      </c>
      <c r="H14" s="21">
        <v>526286</v>
      </c>
      <c r="I14" s="21">
        <v>2015969</v>
      </c>
      <c r="J14" s="21">
        <v>205182435</v>
      </c>
      <c r="K14" s="21" t="s">
        <v>23</v>
      </c>
      <c r="L14" s="21" t="s">
        <v>23</v>
      </c>
      <c r="M14" s="21">
        <v>1674571</v>
      </c>
      <c r="N14" s="21">
        <v>8320850</v>
      </c>
      <c r="O14" s="21">
        <v>112974</v>
      </c>
      <c r="P14" s="21" t="s">
        <v>23</v>
      </c>
      <c r="Q14" s="21">
        <v>11757</v>
      </c>
      <c r="R14" s="21">
        <v>4368709</v>
      </c>
    </row>
    <row r="15" spans="1:18" ht="16.5">
      <c r="A15" s="19" t="s">
        <v>26</v>
      </c>
      <c r="B15" s="22">
        <f>C15+D15+E15</f>
        <v>229375212</v>
      </c>
      <c r="C15" s="22">
        <v>211633071</v>
      </c>
      <c r="D15" s="22">
        <v>10000000</v>
      </c>
      <c r="E15" s="22">
        <v>7742141</v>
      </c>
      <c r="F15" s="22">
        <f>G15+R15</f>
        <v>225173683</v>
      </c>
      <c r="G15" s="22">
        <f>SUM(H15:Q15)</f>
        <v>214414677</v>
      </c>
      <c r="H15" s="22">
        <v>509396</v>
      </c>
      <c r="I15" s="22">
        <v>2147844</v>
      </c>
      <c r="J15" s="22">
        <v>204329283</v>
      </c>
      <c r="K15" s="22" t="s">
        <v>23</v>
      </c>
      <c r="L15" s="22" t="s">
        <v>23</v>
      </c>
      <c r="M15" s="22">
        <v>806652</v>
      </c>
      <c r="N15" s="22">
        <v>6316440</v>
      </c>
      <c r="O15" s="22">
        <v>97522</v>
      </c>
      <c r="P15" s="22">
        <v>61175</v>
      </c>
      <c r="Q15" s="22">
        <v>146365</v>
      </c>
      <c r="R15" s="22">
        <v>10759006</v>
      </c>
    </row>
    <row r="16" ht="16.5">
      <c r="A16" s="1" t="s">
        <v>34</v>
      </c>
    </row>
  </sheetData>
  <mergeCells count="7">
    <mergeCell ref="A5:R5"/>
    <mergeCell ref="A3:R3"/>
    <mergeCell ref="A1:R1"/>
    <mergeCell ref="B8:E8"/>
    <mergeCell ref="B7:E7"/>
    <mergeCell ref="G8:Q8"/>
    <mergeCell ref="F7:R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1998-05-23T12:20:33Z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