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2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<sst xmlns="http://schemas.openxmlformats.org/spreadsheetml/2006/main" count="501" uniqueCount="62">
  <si>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枝</t>
    </r>
  </si>
  <si>
    <t>總</t>
  </si>
  <si>
    <r>
      <t xml:space="preserve">    </t>
    </r>
    <r>
      <rPr>
        <sz val="12"/>
        <rFont val="新細明體"/>
        <family val="1"/>
      </rPr>
      <t>獵</t>
    </r>
    <r>
      <rPr>
        <sz val="12"/>
        <rFont val="Courier"/>
        <family val="3"/>
      </rPr>
      <t xml:space="preserve">            </t>
    </r>
  </si>
  <si>
    <t>槍</t>
  </si>
  <si>
    <t>手</t>
  </si>
  <si>
    <t>杖</t>
  </si>
  <si>
    <t>打</t>
  </si>
  <si>
    <t>靶</t>
  </si>
  <si>
    <t>氣</t>
  </si>
  <si>
    <t>其他</t>
  </si>
  <si>
    <t>共計</t>
  </si>
  <si>
    <t>本省人</t>
  </si>
  <si>
    <t>外省人</t>
  </si>
  <si>
    <t>日本人</t>
  </si>
  <si>
    <t>.</t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</si>
  <si>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</si>
  <si>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</si>
  <si>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(1901)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</si>
  <si>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</si>
  <si>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</si>
  <si>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</si>
  <si>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</si>
  <si>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</si>
  <si>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</si>
  <si>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</si>
  <si>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</si>
  <si>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新細明體"/>
        <family val="1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</si>
  <si>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</si>
  <si>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</si>
  <si>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</si>
  <si>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</si>
  <si>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</si>
  <si>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</si>
  <si>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</si>
  <si>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</si>
  <si>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</si>
  <si>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</si>
  <si>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</si>
  <si>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</si>
  <si>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</si>
  <si>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</si>
  <si>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</si>
  <si>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</si>
  <si>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</si>
  <si>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</si>
  <si>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</si>
  <si>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</si>
  <si>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</si>
  <si>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</si>
  <si>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</si>
  <si>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</si>
  <si>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</si>
  <si>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</si>
  <si>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527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有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槍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械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</si>
  <si>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(1898)</t>
    </r>
  </si>
  <si>
    <r>
      <t>計</t>
    </r>
    <r>
      <rPr>
        <sz val="12"/>
        <rFont val="Times New Roman"/>
        <family val="1"/>
      </rPr>
      <t>(2)</t>
    </r>
  </si>
  <si>
    <r>
      <t>軍</t>
    </r>
    <r>
      <rPr>
        <sz val="12"/>
        <rFont val="Courier"/>
        <family val="3"/>
      </rPr>
      <t xml:space="preserve">            </t>
    </r>
    <r>
      <rPr>
        <sz val="12"/>
        <rFont val="新細明體"/>
        <family val="1"/>
      </rPr>
      <t>用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槍</t>
    </r>
  </si>
  <si>
    <r>
      <t>槍</t>
    </r>
    <r>
      <rPr>
        <sz val="12"/>
        <rFont val="Times New Roman"/>
        <family val="1"/>
      </rPr>
      <t>(3)</t>
    </r>
  </si>
  <si>
    <r>
      <t>(4)</t>
    </r>
    <r>
      <rPr>
        <sz val="12"/>
        <rFont val="新細明體"/>
        <family val="1"/>
      </rPr>
      <t>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</si>
  <si>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(1903)(5)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</si>
  <si>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外省人欄中包括其他外國人</t>
    </r>
    <r>
      <rPr>
        <sz val="12"/>
        <rFont val="Courier"/>
        <family val="3"/>
      </rPr>
      <t>.</t>
    </r>
    <r>
      <rPr>
        <sz val="12"/>
        <rFont val="新細明體"/>
        <family val="1"/>
      </rPr>
      <t>事</t>
    </r>
    <r>
      <rPr>
        <sz val="12"/>
        <rFont val="新細明體"/>
        <family val="1"/>
      </rPr>
      <t>實上其他外國人所持槍械較外省人所持者為多</t>
    </r>
    <r>
      <rPr>
        <sz val="12"/>
        <rFont val="Courier"/>
        <family val="3"/>
      </rPr>
      <t>,</t>
    </r>
    <r>
      <rPr>
        <sz val="12"/>
        <rFont val="新細明體"/>
        <family val="1"/>
      </rPr>
      <t>尤以民國元年以後為最</t>
    </r>
    <r>
      <rPr>
        <sz val="12"/>
        <rFont val="Courier"/>
        <family val="3"/>
      </rPr>
      <t>,</t>
    </r>
    <r>
      <rPr>
        <sz val="12"/>
        <rFont val="新細明體"/>
        <family val="1"/>
      </rPr>
      <t>其所載數字幾全部為其他外國人所持有者</t>
    </r>
    <r>
      <rPr>
        <sz val="12"/>
        <rFont val="Courier"/>
        <family val="3"/>
      </rPr>
      <t>. (2)</t>
    </r>
    <r>
      <rPr>
        <sz val="12"/>
        <rFont val="新細明體"/>
        <family val="1"/>
      </rPr>
      <t>民國九年以前各年未包括氣槍欄數字</t>
    </r>
    <r>
      <rPr>
        <sz val="12"/>
        <rFont val="Courier"/>
        <family val="3"/>
      </rPr>
      <t>. (3)</t>
    </r>
    <r>
      <rPr>
        <sz val="12"/>
        <rFont val="新細明體"/>
        <family val="1"/>
      </rPr>
      <t>民國前十四年至民國前八年</t>
    </r>
  </si>
  <si>
    <r>
      <t xml:space="preserve">     </t>
    </r>
    <r>
      <rPr>
        <sz val="12"/>
        <rFont val="新細明體"/>
        <family val="1"/>
      </rPr>
      <t>各年數字包括於手槍欄內</t>
    </r>
    <r>
      <rPr>
        <sz val="12"/>
        <rFont val="Courier"/>
        <family val="3"/>
      </rPr>
      <t>. (4)</t>
    </r>
    <r>
      <rPr>
        <sz val="12"/>
        <rFont val="新細明體"/>
        <family val="1"/>
      </rPr>
      <t>民國二十一年以後各年包括訓練用槍及機槍數</t>
    </r>
    <r>
      <rPr>
        <sz val="12"/>
        <rFont val="Courier"/>
        <family val="3"/>
      </rPr>
      <t>.(5)</t>
    </r>
    <r>
      <rPr>
        <sz val="12"/>
        <rFont val="新細明體"/>
        <family val="1"/>
      </rPr>
      <t>本年本省人欄中包括高山族所有軍用槍</t>
    </r>
    <r>
      <rPr>
        <sz val="12"/>
        <rFont val="Courier"/>
        <family val="3"/>
      </rPr>
      <t>76</t>
    </r>
    <r>
      <rPr>
        <sz val="12"/>
        <rFont val="新細明體"/>
        <family val="1"/>
      </rPr>
      <t>枝及獵槍</t>
    </r>
    <r>
      <rPr>
        <sz val="12"/>
        <rFont val="Courier"/>
        <family val="3"/>
      </rPr>
      <t>70</t>
    </r>
    <r>
      <rPr>
        <sz val="12"/>
        <rFont val="新細明體"/>
        <family val="1"/>
      </rPr>
      <t>枝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</si>
</sst>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50"/>
  <sheetViews>
    <sheetView showGridLines="0" tabSelected="1" workbookViewId="0" topLeftCell="A1">
      <selection activeCell="B10" sqref="B10"/>
    </sheetView>
  </sheetViews>
  <sheetFormatPr defaultColWidth="10.796875" defaultRowHeight="15"/>
  <cols>
    <col min="1" max="1" width="22.59765625" style="0" customWidth="1"/>
    <col min="16" max="16" width="14.796875" style="0" customWidth="1"/>
  </cols>
  <sheetData>
    <row r="1" spans="1:30" ht="21">
      <c r="A1" s="4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3" spans="1:30" ht="16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7" spans="1:30" ht="16.5">
      <c r="A7" s="6"/>
      <c r="B7" s="14" t="s">
        <v>1</v>
      </c>
      <c r="C7" s="5"/>
      <c r="D7" s="5"/>
      <c r="E7" s="13" t="s">
        <v>55</v>
      </c>
      <c r="F7" s="11" t="s">
        <v>56</v>
      </c>
      <c r="G7" s="9"/>
      <c r="H7" s="9"/>
      <c r="I7" s="10"/>
      <c r="J7" s="12" t="s">
        <v>2</v>
      </c>
      <c r="K7" s="5"/>
      <c r="L7" s="5"/>
      <c r="M7" s="13" t="s">
        <v>3</v>
      </c>
      <c r="N7" s="15" t="s">
        <v>4</v>
      </c>
      <c r="O7" s="5"/>
      <c r="P7" s="5"/>
      <c r="Q7" s="13" t="s">
        <v>3</v>
      </c>
      <c r="R7" s="15" t="s">
        <v>5</v>
      </c>
      <c r="S7" s="5"/>
      <c r="T7" s="5"/>
      <c r="U7" s="13" t="s">
        <v>57</v>
      </c>
      <c r="V7" s="15" t="s">
        <v>6</v>
      </c>
      <c r="W7" s="14" t="s">
        <v>7</v>
      </c>
      <c r="X7" s="14" t="s">
        <v>3</v>
      </c>
      <c r="Y7" s="16" t="s">
        <v>58</v>
      </c>
      <c r="Z7" s="15" t="s">
        <v>8</v>
      </c>
      <c r="AA7" s="5"/>
      <c r="AB7" s="5"/>
      <c r="AC7" s="13" t="s">
        <v>3</v>
      </c>
      <c r="AD7" s="8" t="s">
        <v>9</v>
      </c>
    </row>
    <row r="8" spans="1:30" ht="16.5">
      <c r="A8" s="7"/>
      <c r="B8" s="8" t="s">
        <v>10</v>
      </c>
      <c r="C8" s="8" t="s">
        <v>11</v>
      </c>
      <c r="D8" s="8" t="s">
        <v>12</v>
      </c>
      <c r="E8" s="8" t="s">
        <v>13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10</v>
      </c>
      <c r="S8" s="8" t="s">
        <v>11</v>
      </c>
      <c r="T8" s="8" t="s">
        <v>12</v>
      </c>
      <c r="U8" s="8" t="s">
        <v>13</v>
      </c>
      <c r="V8" s="8" t="s">
        <v>10</v>
      </c>
      <c r="W8" s="8" t="s">
        <v>11</v>
      </c>
      <c r="X8" s="8" t="s">
        <v>12</v>
      </c>
      <c r="Y8" s="8" t="s">
        <v>13</v>
      </c>
      <c r="Z8" s="8" t="s">
        <v>10</v>
      </c>
      <c r="AA8" s="8" t="s">
        <v>11</v>
      </c>
      <c r="AB8" s="8" t="s">
        <v>12</v>
      </c>
      <c r="AC8" s="8" t="s">
        <v>13</v>
      </c>
      <c r="AD8" s="8" t="s">
        <v>13</v>
      </c>
    </row>
    <row r="9" spans="1:30" ht="16.5">
      <c r="A9" s="17" t="s">
        <v>54</v>
      </c>
      <c r="B9" s="18">
        <f aca="true" t="shared" si="0" ref="B9:B47">SUM(C9:E9)</f>
        <v>22729</v>
      </c>
      <c r="C9" s="18">
        <f>G9+K9+O9+S9+W9+AA9</f>
        <v>21595</v>
      </c>
      <c r="D9" s="19" t="s">
        <v>14</v>
      </c>
      <c r="E9" s="18">
        <f>I9+M9+Q9+U9+Y9+AC9+AD9</f>
        <v>1134</v>
      </c>
      <c r="F9" s="18">
        <f aca="true" t="shared" si="1" ref="F9:F47">SUM(G9:I9)</f>
        <v>16425</v>
      </c>
      <c r="G9" s="18">
        <v>16304</v>
      </c>
      <c r="H9" s="19" t="s">
        <v>14</v>
      </c>
      <c r="I9" s="18">
        <v>121</v>
      </c>
      <c r="J9" s="18">
        <f aca="true" t="shared" si="2" ref="J9:J47">SUM(K9:M9)</f>
        <v>4157</v>
      </c>
      <c r="K9" s="18">
        <v>3421</v>
      </c>
      <c r="L9" s="19" t="s">
        <v>14</v>
      </c>
      <c r="M9" s="18">
        <v>736</v>
      </c>
      <c r="N9" s="18">
        <f aca="true" t="shared" si="3" ref="N9:N47">SUM(O9:Q9)</f>
        <v>2147</v>
      </c>
      <c r="O9" s="18">
        <v>1870</v>
      </c>
      <c r="P9" s="19" t="s">
        <v>14</v>
      </c>
      <c r="Q9" s="18">
        <v>277</v>
      </c>
      <c r="R9" s="19" t="s">
        <v>14</v>
      </c>
      <c r="S9" s="19" t="s">
        <v>14</v>
      </c>
      <c r="T9" s="19" t="s">
        <v>14</v>
      </c>
      <c r="U9" s="19" t="s">
        <v>14</v>
      </c>
      <c r="V9" s="19" t="s">
        <v>14</v>
      </c>
      <c r="W9" s="19" t="s">
        <v>14</v>
      </c>
      <c r="X9" s="19" t="s">
        <v>14</v>
      </c>
      <c r="Y9" s="19" t="s">
        <v>14</v>
      </c>
      <c r="Z9" s="19" t="s">
        <v>14</v>
      </c>
      <c r="AA9" s="19" t="s">
        <v>14</v>
      </c>
      <c r="AB9" s="19" t="s">
        <v>14</v>
      </c>
      <c r="AC9" s="19" t="s">
        <v>14</v>
      </c>
      <c r="AD9" s="19" t="s">
        <v>14</v>
      </c>
    </row>
    <row r="10" spans="1:30" ht="16.5">
      <c r="A10" s="20" t="s">
        <v>15</v>
      </c>
      <c r="B10" s="21">
        <f t="shared" si="0"/>
        <v>33052</v>
      </c>
      <c r="C10" s="21">
        <f aca="true" t="shared" si="4" ref="C10:C47">G10+K10+O10+S10+W10+AA10</f>
        <v>30997</v>
      </c>
      <c r="D10" s="21">
        <f>H10+L10+P10+T10+X10+AB10</f>
        <v>10</v>
      </c>
      <c r="E10" s="21">
        <f>I10+M10+Q10+U10+Y10+AC10+AD10</f>
        <v>2045</v>
      </c>
      <c r="F10" s="21">
        <f t="shared" si="1"/>
        <v>23085</v>
      </c>
      <c r="G10" s="21">
        <v>22993</v>
      </c>
      <c r="H10" s="22" t="s">
        <v>14</v>
      </c>
      <c r="I10" s="21">
        <v>92</v>
      </c>
      <c r="J10" s="21">
        <f t="shared" si="2"/>
        <v>5671</v>
      </c>
      <c r="K10" s="21">
        <v>4086</v>
      </c>
      <c r="L10" s="21">
        <v>10</v>
      </c>
      <c r="M10" s="21">
        <v>1575</v>
      </c>
      <c r="N10" s="21">
        <f t="shared" si="3"/>
        <v>4296</v>
      </c>
      <c r="O10" s="21">
        <v>3918</v>
      </c>
      <c r="P10" s="22" t="s">
        <v>14</v>
      </c>
      <c r="Q10" s="21">
        <v>378</v>
      </c>
      <c r="R10" s="22" t="s">
        <v>14</v>
      </c>
      <c r="S10" s="22" t="s">
        <v>14</v>
      </c>
      <c r="T10" s="22" t="s">
        <v>14</v>
      </c>
      <c r="U10" s="22" t="s">
        <v>14</v>
      </c>
      <c r="V10" s="22" t="s">
        <v>14</v>
      </c>
      <c r="W10" s="22" t="s">
        <v>14</v>
      </c>
      <c r="X10" s="22" t="s">
        <v>14</v>
      </c>
      <c r="Y10" s="22" t="s">
        <v>14</v>
      </c>
      <c r="Z10" s="22" t="s">
        <v>14</v>
      </c>
      <c r="AA10" s="22" t="s">
        <v>14</v>
      </c>
      <c r="AB10" s="22" t="s">
        <v>14</v>
      </c>
      <c r="AC10" s="22" t="s">
        <v>14</v>
      </c>
      <c r="AD10" s="22" t="s">
        <v>14</v>
      </c>
    </row>
    <row r="11" spans="1:30" ht="16.5">
      <c r="A11" s="20" t="s">
        <v>16</v>
      </c>
      <c r="B11" s="21">
        <f t="shared" si="0"/>
        <v>36044</v>
      </c>
      <c r="C11" s="21">
        <f t="shared" si="4"/>
        <v>34031</v>
      </c>
      <c r="D11" s="21">
        <f aca="true" t="shared" si="5" ref="D11:D35">H11+L11+P11+T11+X11+AB11</f>
        <v>23</v>
      </c>
      <c r="E11" s="21">
        <f>I11+M11+Q11+U11+Y11+AC11+AD11</f>
        <v>1990</v>
      </c>
      <c r="F11" s="21">
        <f t="shared" si="1"/>
        <v>23700</v>
      </c>
      <c r="G11" s="21">
        <v>23641</v>
      </c>
      <c r="H11" s="22" t="s">
        <v>14</v>
      </c>
      <c r="I11" s="21">
        <v>59</v>
      </c>
      <c r="J11" s="21">
        <f t="shared" si="2"/>
        <v>6620</v>
      </c>
      <c r="K11" s="21">
        <v>4985</v>
      </c>
      <c r="L11" s="21">
        <v>18</v>
      </c>
      <c r="M11" s="21">
        <v>1617</v>
      </c>
      <c r="N11" s="21">
        <f t="shared" si="3"/>
        <v>5724</v>
      </c>
      <c r="O11" s="21">
        <v>5405</v>
      </c>
      <c r="P11" s="21">
        <v>5</v>
      </c>
      <c r="Q11" s="21">
        <v>314</v>
      </c>
      <c r="R11" s="22" t="s">
        <v>14</v>
      </c>
      <c r="S11" s="22" t="s">
        <v>14</v>
      </c>
      <c r="T11" s="22" t="s">
        <v>14</v>
      </c>
      <c r="U11" s="22" t="s">
        <v>14</v>
      </c>
      <c r="V11" s="22" t="s">
        <v>14</v>
      </c>
      <c r="W11" s="22" t="s">
        <v>14</v>
      </c>
      <c r="X11" s="22" t="s">
        <v>14</v>
      </c>
      <c r="Y11" s="22" t="s">
        <v>14</v>
      </c>
      <c r="Z11" s="22" t="s">
        <v>14</v>
      </c>
      <c r="AA11" s="22" t="s">
        <v>14</v>
      </c>
      <c r="AB11" s="22" t="s">
        <v>14</v>
      </c>
      <c r="AC11" s="22" t="s">
        <v>14</v>
      </c>
      <c r="AD11" s="22" t="s">
        <v>14</v>
      </c>
    </row>
    <row r="12" spans="1:30" ht="16.5">
      <c r="A12" s="20" t="s">
        <v>17</v>
      </c>
      <c r="B12" s="21">
        <f t="shared" si="0"/>
        <v>48691</v>
      </c>
      <c r="C12" s="21">
        <f t="shared" si="4"/>
        <v>45735</v>
      </c>
      <c r="D12" s="21">
        <f t="shared" si="5"/>
        <v>26</v>
      </c>
      <c r="E12" s="21">
        <f aca="true" t="shared" si="6" ref="E12:E47">I12+M12+Q12+U12+Y12+AC12+AD12</f>
        <v>2930</v>
      </c>
      <c r="F12" s="21">
        <f t="shared" si="1"/>
        <v>30575</v>
      </c>
      <c r="G12" s="21">
        <v>30545</v>
      </c>
      <c r="H12" s="22" t="s">
        <v>14</v>
      </c>
      <c r="I12" s="21">
        <v>30</v>
      </c>
      <c r="J12" s="21">
        <f t="shared" si="2"/>
        <v>7788</v>
      </c>
      <c r="K12" s="21">
        <v>5475</v>
      </c>
      <c r="L12" s="21">
        <v>20</v>
      </c>
      <c r="M12" s="21">
        <v>2293</v>
      </c>
      <c r="N12" s="21">
        <f t="shared" si="3"/>
        <v>10328</v>
      </c>
      <c r="O12" s="21">
        <v>9715</v>
      </c>
      <c r="P12" s="21">
        <v>6</v>
      </c>
      <c r="Q12" s="21">
        <v>607</v>
      </c>
      <c r="R12" s="22" t="s">
        <v>14</v>
      </c>
      <c r="S12" s="22" t="s">
        <v>14</v>
      </c>
      <c r="T12" s="22" t="s">
        <v>14</v>
      </c>
      <c r="U12" s="22" t="s">
        <v>14</v>
      </c>
      <c r="V12" s="22" t="s">
        <v>14</v>
      </c>
      <c r="W12" s="22" t="s">
        <v>14</v>
      </c>
      <c r="X12" s="22" t="s">
        <v>14</v>
      </c>
      <c r="Y12" s="22" t="s">
        <v>14</v>
      </c>
      <c r="Z12" s="22" t="s">
        <v>14</v>
      </c>
      <c r="AA12" s="22" t="s">
        <v>14</v>
      </c>
      <c r="AB12" s="22" t="s">
        <v>14</v>
      </c>
      <c r="AC12" s="22" t="s">
        <v>14</v>
      </c>
      <c r="AD12" s="22" t="s">
        <v>14</v>
      </c>
    </row>
    <row r="13" spans="1:30" ht="16.5">
      <c r="A13" s="20" t="s">
        <v>18</v>
      </c>
      <c r="B13" s="21">
        <f t="shared" si="0"/>
        <v>64347</v>
      </c>
      <c r="C13" s="21">
        <f t="shared" si="4"/>
        <v>60832</v>
      </c>
      <c r="D13" s="21">
        <f t="shared" si="5"/>
        <v>27</v>
      </c>
      <c r="E13" s="21">
        <f t="shared" si="6"/>
        <v>3488</v>
      </c>
      <c r="F13" s="21">
        <f t="shared" si="1"/>
        <v>37107</v>
      </c>
      <c r="G13" s="21">
        <v>37078</v>
      </c>
      <c r="H13" s="21">
        <v>1</v>
      </c>
      <c r="I13" s="21">
        <v>28</v>
      </c>
      <c r="J13" s="21">
        <f t="shared" si="2"/>
        <v>13971</v>
      </c>
      <c r="K13" s="21">
        <v>11148</v>
      </c>
      <c r="L13" s="21">
        <v>19</v>
      </c>
      <c r="M13" s="21">
        <v>2804</v>
      </c>
      <c r="N13" s="21">
        <f t="shared" si="3"/>
        <v>13269</v>
      </c>
      <c r="O13" s="21">
        <v>12606</v>
      </c>
      <c r="P13" s="21">
        <v>7</v>
      </c>
      <c r="Q13" s="21">
        <v>656</v>
      </c>
      <c r="R13" s="22" t="s">
        <v>14</v>
      </c>
      <c r="S13" s="22" t="s">
        <v>14</v>
      </c>
      <c r="T13" s="22" t="s">
        <v>14</v>
      </c>
      <c r="U13" s="22" t="s">
        <v>14</v>
      </c>
      <c r="V13" s="22" t="s">
        <v>14</v>
      </c>
      <c r="W13" s="22" t="s">
        <v>14</v>
      </c>
      <c r="X13" s="22" t="s">
        <v>14</v>
      </c>
      <c r="Y13" s="22" t="s">
        <v>14</v>
      </c>
      <c r="Z13" s="22" t="s">
        <v>14</v>
      </c>
      <c r="AA13" s="22" t="s">
        <v>14</v>
      </c>
      <c r="AB13" s="22" t="s">
        <v>14</v>
      </c>
      <c r="AC13" s="22" t="s">
        <v>14</v>
      </c>
      <c r="AD13" s="22" t="s">
        <v>14</v>
      </c>
    </row>
    <row r="14" spans="1:30" ht="16.5">
      <c r="A14" s="20" t="s">
        <v>59</v>
      </c>
      <c r="B14" s="21">
        <f t="shared" si="0"/>
        <v>22994</v>
      </c>
      <c r="C14" s="21">
        <f t="shared" si="4"/>
        <v>19387</v>
      </c>
      <c r="D14" s="21">
        <f t="shared" si="5"/>
        <v>28</v>
      </c>
      <c r="E14" s="21">
        <f t="shared" si="6"/>
        <v>3579</v>
      </c>
      <c r="F14" s="21">
        <f t="shared" si="1"/>
        <v>7878</v>
      </c>
      <c r="G14" s="21">
        <v>7847</v>
      </c>
      <c r="H14" s="22" t="s">
        <v>14</v>
      </c>
      <c r="I14" s="21">
        <v>31</v>
      </c>
      <c r="J14" s="21">
        <f t="shared" si="2"/>
        <v>13206</v>
      </c>
      <c r="K14" s="21">
        <v>10278</v>
      </c>
      <c r="L14" s="21">
        <v>20</v>
      </c>
      <c r="M14" s="21">
        <v>2908</v>
      </c>
      <c r="N14" s="21">
        <f t="shared" si="3"/>
        <v>1910</v>
      </c>
      <c r="O14" s="21">
        <v>1262</v>
      </c>
      <c r="P14" s="21">
        <v>8</v>
      </c>
      <c r="Q14" s="21">
        <v>640</v>
      </c>
      <c r="R14" s="22" t="s">
        <v>14</v>
      </c>
      <c r="S14" s="22" t="s">
        <v>14</v>
      </c>
      <c r="T14" s="22" t="s">
        <v>14</v>
      </c>
      <c r="U14" s="22" t="s">
        <v>14</v>
      </c>
      <c r="V14" s="22" t="s">
        <v>14</v>
      </c>
      <c r="W14" s="22" t="s">
        <v>14</v>
      </c>
      <c r="X14" s="22" t="s">
        <v>14</v>
      </c>
      <c r="Y14" s="22" t="s">
        <v>14</v>
      </c>
      <c r="Z14" s="22" t="s">
        <v>14</v>
      </c>
      <c r="AA14" s="22" t="s">
        <v>14</v>
      </c>
      <c r="AB14" s="22" t="s">
        <v>14</v>
      </c>
      <c r="AC14" s="22" t="s">
        <v>14</v>
      </c>
      <c r="AD14" s="22" t="s">
        <v>14</v>
      </c>
    </row>
    <row r="15" spans="1:30" ht="16.5">
      <c r="A15" s="20" t="s">
        <v>19</v>
      </c>
      <c r="B15" s="21">
        <f t="shared" si="0"/>
        <v>13925</v>
      </c>
      <c r="C15" s="21">
        <f t="shared" si="4"/>
        <v>11397</v>
      </c>
      <c r="D15" s="21">
        <f t="shared" si="5"/>
        <v>46</v>
      </c>
      <c r="E15" s="21">
        <f t="shared" si="6"/>
        <v>2482</v>
      </c>
      <c r="F15" s="21">
        <f t="shared" si="1"/>
        <v>697</v>
      </c>
      <c r="G15" s="21">
        <v>605</v>
      </c>
      <c r="H15" s="21">
        <v>7</v>
      </c>
      <c r="I15" s="21">
        <v>85</v>
      </c>
      <c r="J15" s="21">
        <f t="shared" si="2"/>
        <v>11787</v>
      </c>
      <c r="K15" s="21">
        <v>9906</v>
      </c>
      <c r="L15" s="21">
        <v>27</v>
      </c>
      <c r="M15" s="21">
        <v>1854</v>
      </c>
      <c r="N15" s="21">
        <f t="shared" si="3"/>
        <v>1441</v>
      </c>
      <c r="O15" s="21">
        <v>886</v>
      </c>
      <c r="P15" s="21">
        <v>12</v>
      </c>
      <c r="Q15" s="21">
        <v>543</v>
      </c>
      <c r="R15" s="22" t="s">
        <v>14</v>
      </c>
      <c r="S15" s="22" t="s">
        <v>14</v>
      </c>
      <c r="T15" s="22" t="s">
        <v>14</v>
      </c>
      <c r="U15" s="22" t="s">
        <v>14</v>
      </c>
      <c r="V15" s="22" t="s">
        <v>14</v>
      </c>
      <c r="W15" s="22" t="s">
        <v>14</v>
      </c>
      <c r="X15" s="22" t="s">
        <v>14</v>
      </c>
      <c r="Y15" s="22" t="s">
        <v>14</v>
      </c>
      <c r="Z15" s="22" t="s">
        <v>14</v>
      </c>
      <c r="AA15" s="22" t="s">
        <v>14</v>
      </c>
      <c r="AB15" s="22" t="s">
        <v>14</v>
      </c>
      <c r="AC15" s="22" t="s">
        <v>14</v>
      </c>
      <c r="AD15" s="22" t="s">
        <v>14</v>
      </c>
    </row>
    <row r="16" spans="1:30" ht="16.5">
      <c r="A16" s="20" t="s">
        <v>20</v>
      </c>
      <c r="B16" s="21">
        <f t="shared" si="0"/>
        <v>6671</v>
      </c>
      <c r="C16" s="21">
        <f t="shared" si="4"/>
        <v>3975</v>
      </c>
      <c r="D16" s="21">
        <f t="shared" si="5"/>
        <v>51</v>
      </c>
      <c r="E16" s="21">
        <f t="shared" si="6"/>
        <v>2645</v>
      </c>
      <c r="F16" s="21">
        <f t="shared" si="1"/>
        <v>112</v>
      </c>
      <c r="G16" s="21">
        <v>27</v>
      </c>
      <c r="H16" s="21">
        <v>8</v>
      </c>
      <c r="I16" s="21">
        <v>77</v>
      </c>
      <c r="J16" s="21">
        <f t="shared" si="2"/>
        <v>5091</v>
      </c>
      <c r="K16" s="21">
        <v>3030</v>
      </c>
      <c r="L16" s="21">
        <v>32</v>
      </c>
      <c r="M16" s="21">
        <v>2029</v>
      </c>
      <c r="N16" s="21">
        <f t="shared" si="3"/>
        <v>1401</v>
      </c>
      <c r="O16" s="21">
        <v>882</v>
      </c>
      <c r="P16" s="21">
        <v>11</v>
      </c>
      <c r="Q16" s="21">
        <v>508</v>
      </c>
      <c r="R16" s="21">
        <f aca="true" t="shared" si="7" ref="R16:R47">SUM(S16:U16)</f>
        <v>67</v>
      </c>
      <c r="S16" s="21">
        <v>36</v>
      </c>
      <c r="T16" s="22" t="s">
        <v>14</v>
      </c>
      <c r="U16" s="21">
        <v>31</v>
      </c>
      <c r="V16" s="22" t="s">
        <v>14</v>
      </c>
      <c r="W16" s="22" t="s">
        <v>14</v>
      </c>
      <c r="X16" s="22" t="s">
        <v>14</v>
      </c>
      <c r="Y16" s="22" t="s">
        <v>14</v>
      </c>
      <c r="Z16" s="22" t="s">
        <v>14</v>
      </c>
      <c r="AA16" s="22" t="s">
        <v>14</v>
      </c>
      <c r="AB16" s="22" t="s">
        <v>14</v>
      </c>
      <c r="AC16" s="22" t="s">
        <v>14</v>
      </c>
      <c r="AD16" s="22" t="s">
        <v>14</v>
      </c>
    </row>
    <row r="17" spans="1:30" ht="16.5">
      <c r="A17" s="20" t="s">
        <v>21</v>
      </c>
      <c r="B17" s="21">
        <f t="shared" si="0"/>
        <v>6973</v>
      </c>
      <c r="C17" s="21">
        <f t="shared" si="4"/>
        <v>4112</v>
      </c>
      <c r="D17" s="21">
        <f t="shared" si="5"/>
        <v>53</v>
      </c>
      <c r="E17" s="21">
        <f t="shared" si="6"/>
        <v>2808</v>
      </c>
      <c r="F17" s="21">
        <f t="shared" si="1"/>
        <v>112</v>
      </c>
      <c r="G17" s="21">
        <v>27</v>
      </c>
      <c r="H17" s="21">
        <v>8</v>
      </c>
      <c r="I17" s="21">
        <v>77</v>
      </c>
      <c r="J17" s="21">
        <f t="shared" si="2"/>
        <v>5379</v>
      </c>
      <c r="K17" s="21">
        <v>3180</v>
      </c>
      <c r="L17" s="21">
        <v>32</v>
      </c>
      <c r="M17" s="21">
        <v>2167</v>
      </c>
      <c r="N17" s="21">
        <f t="shared" si="3"/>
        <v>1417</v>
      </c>
      <c r="O17" s="21">
        <v>874</v>
      </c>
      <c r="P17" s="21">
        <v>13</v>
      </c>
      <c r="Q17" s="21">
        <v>530</v>
      </c>
      <c r="R17" s="21">
        <f t="shared" si="7"/>
        <v>65</v>
      </c>
      <c r="S17" s="21">
        <v>31</v>
      </c>
      <c r="T17" s="22" t="s">
        <v>14</v>
      </c>
      <c r="U17" s="21">
        <v>34</v>
      </c>
      <c r="V17" s="22" t="s">
        <v>14</v>
      </c>
      <c r="W17" s="22" t="s">
        <v>14</v>
      </c>
      <c r="X17" s="22" t="s">
        <v>14</v>
      </c>
      <c r="Y17" s="22" t="s">
        <v>14</v>
      </c>
      <c r="Z17" s="22" t="s">
        <v>14</v>
      </c>
      <c r="AA17" s="22" t="s">
        <v>14</v>
      </c>
      <c r="AB17" s="22" t="s">
        <v>14</v>
      </c>
      <c r="AC17" s="22" t="s">
        <v>14</v>
      </c>
      <c r="AD17" s="22" t="s">
        <v>14</v>
      </c>
    </row>
    <row r="18" spans="1:30" ht="16.5">
      <c r="A18" s="20" t="s">
        <v>22</v>
      </c>
      <c r="B18" s="21">
        <f t="shared" si="0"/>
        <v>9954</v>
      </c>
      <c r="C18" s="21">
        <f t="shared" si="4"/>
        <v>4121</v>
      </c>
      <c r="D18" s="21">
        <f t="shared" si="5"/>
        <v>83</v>
      </c>
      <c r="E18" s="21">
        <f t="shared" si="6"/>
        <v>5750</v>
      </c>
      <c r="F18" s="21">
        <f t="shared" si="1"/>
        <v>3275</v>
      </c>
      <c r="G18" s="21">
        <v>201</v>
      </c>
      <c r="H18" s="21">
        <v>21</v>
      </c>
      <c r="I18" s="21">
        <v>3053</v>
      </c>
      <c r="J18" s="21">
        <f t="shared" si="2"/>
        <v>5229</v>
      </c>
      <c r="K18" s="21">
        <v>3057</v>
      </c>
      <c r="L18" s="21">
        <v>45</v>
      </c>
      <c r="M18" s="21">
        <v>2127</v>
      </c>
      <c r="N18" s="21">
        <f t="shared" si="3"/>
        <v>1382</v>
      </c>
      <c r="O18" s="21">
        <v>832</v>
      </c>
      <c r="P18" s="21">
        <v>17</v>
      </c>
      <c r="Q18" s="21">
        <v>533</v>
      </c>
      <c r="R18" s="21">
        <f t="shared" si="7"/>
        <v>66</v>
      </c>
      <c r="S18" s="21">
        <v>31</v>
      </c>
      <c r="T18" s="22" t="s">
        <v>14</v>
      </c>
      <c r="U18" s="21">
        <v>35</v>
      </c>
      <c r="V18" s="21">
        <v>2</v>
      </c>
      <c r="W18" s="22" t="s">
        <v>14</v>
      </c>
      <c r="X18" s="22" t="s">
        <v>14</v>
      </c>
      <c r="Y18" s="21">
        <v>2</v>
      </c>
      <c r="Z18" s="22" t="s">
        <v>14</v>
      </c>
      <c r="AA18" s="22" t="s">
        <v>14</v>
      </c>
      <c r="AB18" s="22" t="s">
        <v>14</v>
      </c>
      <c r="AC18" s="22" t="s">
        <v>14</v>
      </c>
      <c r="AD18" s="22" t="s">
        <v>14</v>
      </c>
    </row>
    <row r="19" spans="1:30" ht="16.5">
      <c r="A19" s="20" t="s">
        <v>23</v>
      </c>
      <c r="B19" s="21">
        <f t="shared" si="0"/>
        <v>8595</v>
      </c>
      <c r="C19" s="21">
        <f t="shared" si="4"/>
        <v>3157</v>
      </c>
      <c r="D19" s="21">
        <f t="shared" si="5"/>
        <v>53</v>
      </c>
      <c r="E19" s="21">
        <f t="shared" si="6"/>
        <v>5385</v>
      </c>
      <c r="F19" s="21">
        <f t="shared" si="1"/>
        <v>2880</v>
      </c>
      <c r="G19" s="21">
        <v>285</v>
      </c>
      <c r="H19" s="21">
        <v>15</v>
      </c>
      <c r="I19" s="21">
        <v>2580</v>
      </c>
      <c r="J19" s="21">
        <f t="shared" si="2"/>
        <v>4545</v>
      </c>
      <c r="K19" s="21">
        <v>2280</v>
      </c>
      <c r="L19" s="21">
        <v>30</v>
      </c>
      <c r="M19" s="21">
        <v>2235</v>
      </c>
      <c r="N19" s="21">
        <f t="shared" si="3"/>
        <v>1106</v>
      </c>
      <c r="O19" s="21">
        <v>568</v>
      </c>
      <c r="P19" s="21">
        <v>8</v>
      </c>
      <c r="Q19" s="21">
        <v>530</v>
      </c>
      <c r="R19" s="21">
        <f t="shared" si="7"/>
        <v>61</v>
      </c>
      <c r="S19" s="21">
        <v>23</v>
      </c>
      <c r="T19" s="22" t="s">
        <v>14</v>
      </c>
      <c r="U19" s="21">
        <v>38</v>
      </c>
      <c r="V19" s="21">
        <v>3</v>
      </c>
      <c r="W19" s="21">
        <v>1</v>
      </c>
      <c r="X19" s="22" t="s">
        <v>14</v>
      </c>
      <c r="Y19" s="21">
        <v>2</v>
      </c>
      <c r="Z19" s="22" t="s">
        <v>14</v>
      </c>
      <c r="AA19" s="22" t="s">
        <v>14</v>
      </c>
      <c r="AB19" s="22" t="s">
        <v>14</v>
      </c>
      <c r="AC19" s="22" t="s">
        <v>14</v>
      </c>
      <c r="AD19" s="22" t="s">
        <v>14</v>
      </c>
    </row>
    <row r="20" spans="1:30" ht="16.5">
      <c r="A20" s="20" t="s">
        <v>24</v>
      </c>
      <c r="B20" s="21">
        <f t="shared" si="0"/>
        <v>9597</v>
      </c>
      <c r="C20" s="21">
        <f t="shared" si="4"/>
        <v>2659</v>
      </c>
      <c r="D20" s="21">
        <f t="shared" si="5"/>
        <v>56</v>
      </c>
      <c r="E20" s="21">
        <f t="shared" si="6"/>
        <v>6882</v>
      </c>
      <c r="F20" s="21">
        <f t="shared" si="1"/>
        <v>3780</v>
      </c>
      <c r="G20" s="21">
        <v>195</v>
      </c>
      <c r="H20" s="21">
        <v>15</v>
      </c>
      <c r="I20" s="21">
        <v>3570</v>
      </c>
      <c r="J20" s="21">
        <f t="shared" si="2"/>
        <v>4636</v>
      </c>
      <c r="K20" s="21">
        <v>1930</v>
      </c>
      <c r="L20" s="21">
        <v>29</v>
      </c>
      <c r="M20" s="21">
        <v>2677</v>
      </c>
      <c r="N20" s="21">
        <f t="shared" si="3"/>
        <v>1110</v>
      </c>
      <c r="O20" s="21">
        <v>509</v>
      </c>
      <c r="P20" s="21">
        <v>12</v>
      </c>
      <c r="Q20" s="21">
        <v>589</v>
      </c>
      <c r="R20" s="21">
        <f t="shared" si="7"/>
        <v>63</v>
      </c>
      <c r="S20" s="21">
        <v>24</v>
      </c>
      <c r="T20" s="22" t="s">
        <v>14</v>
      </c>
      <c r="U20" s="21">
        <v>39</v>
      </c>
      <c r="V20" s="21">
        <v>8</v>
      </c>
      <c r="W20" s="21">
        <v>1</v>
      </c>
      <c r="X20" s="22" t="s">
        <v>14</v>
      </c>
      <c r="Y20" s="21">
        <v>7</v>
      </c>
      <c r="Z20" s="22" t="s">
        <v>14</v>
      </c>
      <c r="AA20" s="22" t="s">
        <v>14</v>
      </c>
      <c r="AB20" s="22" t="s">
        <v>14</v>
      </c>
      <c r="AC20" s="22" t="s">
        <v>14</v>
      </c>
      <c r="AD20" s="22" t="s">
        <v>14</v>
      </c>
    </row>
    <row r="21" spans="1:30" ht="16.5">
      <c r="A21" s="20" t="s">
        <v>25</v>
      </c>
      <c r="B21" s="21">
        <f t="shared" si="0"/>
        <v>8871</v>
      </c>
      <c r="C21" s="21">
        <f t="shared" si="4"/>
        <v>1886</v>
      </c>
      <c r="D21" s="21">
        <f t="shared" si="5"/>
        <v>62</v>
      </c>
      <c r="E21" s="21">
        <f t="shared" si="6"/>
        <v>6923</v>
      </c>
      <c r="F21" s="21">
        <f t="shared" si="1"/>
        <v>3505</v>
      </c>
      <c r="G21" s="21">
        <v>15</v>
      </c>
      <c r="H21" s="21">
        <v>15</v>
      </c>
      <c r="I21" s="21">
        <v>3475</v>
      </c>
      <c r="J21" s="21">
        <f t="shared" si="2"/>
        <v>4186</v>
      </c>
      <c r="K21" s="21">
        <v>1369</v>
      </c>
      <c r="L21" s="21">
        <v>33</v>
      </c>
      <c r="M21" s="21">
        <v>2784</v>
      </c>
      <c r="N21" s="21">
        <f t="shared" si="3"/>
        <v>1119</v>
      </c>
      <c r="O21" s="21">
        <v>475</v>
      </c>
      <c r="P21" s="21">
        <v>13</v>
      </c>
      <c r="Q21" s="21">
        <v>631</v>
      </c>
      <c r="R21" s="21">
        <f t="shared" si="7"/>
        <v>61</v>
      </c>
      <c r="S21" s="21">
        <v>27</v>
      </c>
      <c r="T21" s="21">
        <v>1</v>
      </c>
      <c r="U21" s="21">
        <v>33</v>
      </c>
      <c r="V21" s="22" t="s">
        <v>14</v>
      </c>
      <c r="W21" s="22" t="s">
        <v>14</v>
      </c>
      <c r="X21" s="22" t="s">
        <v>14</v>
      </c>
      <c r="Y21" s="22" t="s">
        <v>14</v>
      </c>
      <c r="Z21" s="22" t="s">
        <v>14</v>
      </c>
      <c r="AA21" s="22" t="s">
        <v>14</v>
      </c>
      <c r="AB21" s="22" t="s">
        <v>14</v>
      </c>
      <c r="AC21" s="22" t="s">
        <v>14</v>
      </c>
      <c r="AD21" s="22" t="s">
        <v>14</v>
      </c>
    </row>
    <row r="22" spans="1:30" ht="16.5">
      <c r="A22" s="20" t="s">
        <v>26</v>
      </c>
      <c r="B22" s="21">
        <f t="shared" si="0"/>
        <v>8740</v>
      </c>
      <c r="C22" s="21">
        <f t="shared" si="4"/>
        <v>1813</v>
      </c>
      <c r="D22" s="21">
        <f t="shared" si="5"/>
        <v>70</v>
      </c>
      <c r="E22" s="21">
        <f t="shared" si="6"/>
        <v>6857</v>
      </c>
      <c r="F22" s="21">
        <f t="shared" si="1"/>
        <v>3086</v>
      </c>
      <c r="G22" s="21">
        <v>15</v>
      </c>
      <c r="H22" s="21">
        <v>15</v>
      </c>
      <c r="I22" s="21">
        <v>3056</v>
      </c>
      <c r="J22" s="21">
        <f t="shared" si="2"/>
        <v>4484</v>
      </c>
      <c r="K22" s="21">
        <v>1320</v>
      </c>
      <c r="L22" s="21">
        <v>38</v>
      </c>
      <c r="M22" s="21">
        <v>3126</v>
      </c>
      <c r="N22" s="21">
        <f t="shared" si="3"/>
        <v>1111</v>
      </c>
      <c r="O22" s="21">
        <v>457</v>
      </c>
      <c r="P22" s="21">
        <v>17</v>
      </c>
      <c r="Q22" s="21">
        <v>637</v>
      </c>
      <c r="R22" s="21">
        <f t="shared" si="7"/>
        <v>59</v>
      </c>
      <c r="S22" s="21">
        <v>21</v>
      </c>
      <c r="T22" s="22" t="s">
        <v>14</v>
      </c>
      <c r="U22" s="21">
        <v>38</v>
      </c>
      <c r="V22" s="22" t="s">
        <v>14</v>
      </c>
      <c r="W22" s="22" t="s">
        <v>14</v>
      </c>
      <c r="X22" s="22" t="s">
        <v>14</v>
      </c>
      <c r="Y22" s="22" t="s">
        <v>14</v>
      </c>
      <c r="Z22" s="22" t="s">
        <v>14</v>
      </c>
      <c r="AA22" s="22" t="s">
        <v>14</v>
      </c>
      <c r="AB22" s="22" t="s">
        <v>14</v>
      </c>
      <c r="AC22" s="22" t="s">
        <v>14</v>
      </c>
      <c r="AD22" s="22" t="s">
        <v>14</v>
      </c>
    </row>
    <row r="23" spans="1:30" ht="16.5">
      <c r="A23" s="23" t="s">
        <v>27</v>
      </c>
      <c r="B23" s="21">
        <f t="shared" si="0"/>
        <v>6008</v>
      </c>
      <c r="C23" s="21">
        <f t="shared" si="4"/>
        <v>1815</v>
      </c>
      <c r="D23" s="21">
        <f t="shared" si="5"/>
        <v>56</v>
      </c>
      <c r="E23" s="21">
        <f t="shared" si="6"/>
        <v>4137</v>
      </c>
      <c r="F23" s="21">
        <f t="shared" si="1"/>
        <v>34</v>
      </c>
      <c r="G23" s="21">
        <v>12</v>
      </c>
      <c r="H23" s="21">
        <v>15</v>
      </c>
      <c r="I23" s="21">
        <v>7</v>
      </c>
      <c r="J23" s="21">
        <f t="shared" si="2"/>
        <v>4780</v>
      </c>
      <c r="K23" s="21">
        <v>1377</v>
      </c>
      <c r="L23" s="21">
        <v>34</v>
      </c>
      <c r="M23" s="21">
        <v>3369</v>
      </c>
      <c r="N23" s="21">
        <f t="shared" si="3"/>
        <v>1133</v>
      </c>
      <c r="O23" s="21">
        <v>405</v>
      </c>
      <c r="P23" s="21">
        <v>7</v>
      </c>
      <c r="Q23" s="21">
        <v>721</v>
      </c>
      <c r="R23" s="21">
        <f t="shared" si="7"/>
        <v>61</v>
      </c>
      <c r="S23" s="21">
        <v>21</v>
      </c>
      <c r="T23" s="22" t="s">
        <v>14</v>
      </c>
      <c r="U23" s="21">
        <v>40</v>
      </c>
      <c r="V23" s="22" t="s">
        <v>14</v>
      </c>
      <c r="W23" s="22" t="s">
        <v>14</v>
      </c>
      <c r="X23" s="22" t="s">
        <v>14</v>
      </c>
      <c r="Y23" s="22" t="s">
        <v>14</v>
      </c>
      <c r="Z23" s="22" t="s">
        <v>14</v>
      </c>
      <c r="AA23" s="22" t="s">
        <v>14</v>
      </c>
      <c r="AB23" s="22" t="s">
        <v>14</v>
      </c>
      <c r="AC23" s="22" t="s">
        <v>14</v>
      </c>
      <c r="AD23" s="22" t="s">
        <v>14</v>
      </c>
    </row>
    <row r="24" spans="1:30" ht="16.5">
      <c r="A24" s="20" t="s">
        <v>28</v>
      </c>
      <c r="B24" s="21">
        <f t="shared" si="0"/>
        <v>3988</v>
      </c>
      <c r="C24" s="21">
        <f t="shared" si="4"/>
        <v>300</v>
      </c>
      <c r="D24" s="21">
        <f t="shared" si="5"/>
        <v>31</v>
      </c>
      <c r="E24" s="21">
        <f t="shared" si="6"/>
        <v>3657</v>
      </c>
      <c r="F24" s="21">
        <f t="shared" si="1"/>
        <v>1</v>
      </c>
      <c r="G24" s="22" t="s">
        <v>14</v>
      </c>
      <c r="H24" s="22" t="s">
        <v>14</v>
      </c>
      <c r="I24" s="21">
        <v>1</v>
      </c>
      <c r="J24" s="21">
        <f t="shared" si="2"/>
        <v>3236</v>
      </c>
      <c r="K24" s="21">
        <v>252</v>
      </c>
      <c r="L24" s="21">
        <v>25</v>
      </c>
      <c r="M24" s="21">
        <v>2959</v>
      </c>
      <c r="N24" s="21">
        <f t="shared" si="3"/>
        <v>705</v>
      </c>
      <c r="O24" s="21">
        <v>47</v>
      </c>
      <c r="P24" s="21">
        <v>6</v>
      </c>
      <c r="Q24" s="21">
        <v>652</v>
      </c>
      <c r="R24" s="21">
        <f t="shared" si="7"/>
        <v>46</v>
      </c>
      <c r="S24" s="21">
        <v>1</v>
      </c>
      <c r="T24" s="22" t="s">
        <v>14</v>
      </c>
      <c r="U24" s="21">
        <v>45</v>
      </c>
      <c r="V24" s="22" t="s">
        <v>14</v>
      </c>
      <c r="W24" s="22" t="s">
        <v>14</v>
      </c>
      <c r="X24" s="22" t="s">
        <v>14</v>
      </c>
      <c r="Y24" s="22" t="s">
        <v>14</v>
      </c>
      <c r="Z24" s="22" t="s">
        <v>14</v>
      </c>
      <c r="AA24" s="22" t="s">
        <v>14</v>
      </c>
      <c r="AB24" s="22" t="s">
        <v>14</v>
      </c>
      <c r="AC24" s="22" t="s">
        <v>14</v>
      </c>
      <c r="AD24" s="22" t="s">
        <v>14</v>
      </c>
    </row>
    <row r="25" spans="1:30" ht="16.5">
      <c r="A25" s="20" t="s">
        <v>29</v>
      </c>
      <c r="B25" s="21">
        <f t="shared" si="0"/>
        <v>3824</v>
      </c>
      <c r="C25" s="21">
        <f t="shared" si="4"/>
        <v>131</v>
      </c>
      <c r="D25" s="21">
        <f t="shared" si="5"/>
        <v>34</v>
      </c>
      <c r="E25" s="21">
        <f t="shared" si="6"/>
        <v>3659</v>
      </c>
      <c r="F25" s="21">
        <f t="shared" si="1"/>
        <v>1</v>
      </c>
      <c r="G25" s="22" t="s">
        <v>14</v>
      </c>
      <c r="H25" s="22" t="s">
        <v>14</v>
      </c>
      <c r="I25" s="21">
        <v>1</v>
      </c>
      <c r="J25" s="21">
        <f t="shared" si="2"/>
        <v>3075</v>
      </c>
      <c r="K25" s="21">
        <v>118</v>
      </c>
      <c r="L25" s="21">
        <v>27</v>
      </c>
      <c r="M25" s="21">
        <v>2930</v>
      </c>
      <c r="N25" s="21">
        <f t="shared" si="3"/>
        <v>704</v>
      </c>
      <c r="O25" s="21">
        <v>13</v>
      </c>
      <c r="P25" s="21">
        <v>7</v>
      </c>
      <c r="Q25" s="21">
        <v>684</v>
      </c>
      <c r="R25" s="21">
        <f t="shared" si="7"/>
        <v>44</v>
      </c>
      <c r="S25" s="22" t="s">
        <v>14</v>
      </c>
      <c r="T25" s="22" t="s">
        <v>14</v>
      </c>
      <c r="U25" s="21">
        <v>44</v>
      </c>
      <c r="V25" s="22" t="s">
        <v>14</v>
      </c>
      <c r="W25" s="22" t="s">
        <v>14</v>
      </c>
      <c r="X25" s="22" t="s">
        <v>14</v>
      </c>
      <c r="Y25" s="22" t="s">
        <v>14</v>
      </c>
      <c r="Z25" s="22" t="s">
        <v>14</v>
      </c>
      <c r="AA25" s="22" t="s">
        <v>14</v>
      </c>
      <c r="AB25" s="22" t="s">
        <v>14</v>
      </c>
      <c r="AC25" s="22" t="s">
        <v>14</v>
      </c>
      <c r="AD25" s="22" t="s">
        <v>14</v>
      </c>
    </row>
    <row r="26" spans="1:30" ht="16.5">
      <c r="A26" s="20" t="s">
        <v>30</v>
      </c>
      <c r="B26" s="21">
        <f t="shared" si="0"/>
        <v>3777</v>
      </c>
      <c r="C26" s="21">
        <f t="shared" si="4"/>
        <v>31</v>
      </c>
      <c r="D26" s="21">
        <f t="shared" si="5"/>
        <v>28</v>
      </c>
      <c r="E26" s="21">
        <f t="shared" si="6"/>
        <v>3718</v>
      </c>
      <c r="F26" s="21">
        <f t="shared" si="1"/>
        <v>11</v>
      </c>
      <c r="G26" s="22" t="s">
        <v>14</v>
      </c>
      <c r="H26" s="22" t="s">
        <v>14</v>
      </c>
      <c r="I26" s="21">
        <v>11</v>
      </c>
      <c r="J26" s="21">
        <f t="shared" si="2"/>
        <v>2992</v>
      </c>
      <c r="K26" s="21">
        <v>26</v>
      </c>
      <c r="L26" s="21">
        <v>22</v>
      </c>
      <c r="M26" s="21">
        <v>2944</v>
      </c>
      <c r="N26" s="21">
        <f t="shared" si="3"/>
        <v>729</v>
      </c>
      <c r="O26" s="21">
        <v>5</v>
      </c>
      <c r="P26" s="21">
        <v>6</v>
      </c>
      <c r="Q26" s="21">
        <v>718</v>
      </c>
      <c r="R26" s="21">
        <f t="shared" si="7"/>
        <v>45</v>
      </c>
      <c r="S26" s="22" t="s">
        <v>14</v>
      </c>
      <c r="T26" s="22" t="s">
        <v>14</v>
      </c>
      <c r="U26" s="21">
        <v>45</v>
      </c>
      <c r="V26" s="22" t="s">
        <v>14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</row>
    <row r="27" spans="1:30" ht="16.5">
      <c r="A27" s="20" t="s">
        <v>31</v>
      </c>
      <c r="B27" s="21">
        <f t="shared" si="0"/>
        <v>3876</v>
      </c>
      <c r="C27" s="21">
        <f t="shared" si="4"/>
        <v>1</v>
      </c>
      <c r="D27" s="21">
        <f t="shared" si="5"/>
        <v>22</v>
      </c>
      <c r="E27" s="21">
        <f t="shared" si="6"/>
        <v>3853</v>
      </c>
      <c r="F27" s="21">
        <f t="shared" si="1"/>
        <v>11</v>
      </c>
      <c r="G27" s="22" t="s">
        <v>14</v>
      </c>
      <c r="H27" s="22" t="s">
        <v>14</v>
      </c>
      <c r="I27" s="21">
        <v>11</v>
      </c>
      <c r="J27" s="21">
        <f t="shared" si="2"/>
        <v>3017</v>
      </c>
      <c r="K27" s="21">
        <v>1</v>
      </c>
      <c r="L27" s="21">
        <v>18</v>
      </c>
      <c r="M27" s="21">
        <v>2998</v>
      </c>
      <c r="N27" s="21">
        <f t="shared" si="3"/>
        <v>789</v>
      </c>
      <c r="O27" s="22" t="s">
        <v>14</v>
      </c>
      <c r="P27" s="21">
        <v>4</v>
      </c>
      <c r="Q27" s="21">
        <v>785</v>
      </c>
      <c r="R27" s="21">
        <f t="shared" si="7"/>
        <v>47</v>
      </c>
      <c r="S27" s="22" t="s">
        <v>14</v>
      </c>
      <c r="T27" s="22" t="s">
        <v>14</v>
      </c>
      <c r="U27" s="21">
        <v>47</v>
      </c>
      <c r="V27" s="21">
        <f aca="true" t="shared" si="8" ref="V27:V47">SUM(W27:Y27)</f>
        <v>12</v>
      </c>
      <c r="W27" s="22" t="s">
        <v>14</v>
      </c>
      <c r="X27" s="22" t="s">
        <v>14</v>
      </c>
      <c r="Y27" s="21">
        <v>12</v>
      </c>
      <c r="Z27" s="22" t="s">
        <v>14</v>
      </c>
      <c r="AA27" s="22" t="s">
        <v>14</v>
      </c>
      <c r="AB27" s="22" t="s">
        <v>14</v>
      </c>
      <c r="AC27" s="22" t="s">
        <v>14</v>
      </c>
      <c r="AD27" s="22" t="s">
        <v>14</v>
      </c>
    </row>
    <row r="28" spans="1:30" ht="16.5">
      <c r="A28" s="20" t="s">
        <v>32</v>
      </c>
      <c r="B28" s="21">
        <f t="shared" si="0"/>
        <v>3605</v>
      </c>
      <c r="C28" s="21">
        <f t="shared" si="4"/>
        <v>1</v>
      </c>
      <c r="D28" s="21">
        <f t="shared" si="5"/>
        <v>20</v>
      </c>
      <c r="E28" s="21">
        <f t="shared" si="6"/>
        <v>3584</v>
      </c>
      <c r="F28" s="21">
        <f t="shared" si="1"/>
        <v>11</v>
      </c>
      <c r="G28" s="22" t="s">
        <v>14</v>
      </c>
      <c r="H28" s="22" t="s">
        <v>14</v>
      </c>
      <c r="I28" s="21">
        <v>11</v>
      </c>
      <c r="J28" s="21">
        <f t="shared" si="2"/>
        <v>2761</v>
      </c>
      <c r="K28" s="21">
        <v>1</v>
      </c>
      <c r="L28" s="21">
        <v>15</v>
      </c>
      <c r="M28" s="21">
        <v>2745</v>
      </c>
      <c r="N28" s="21">
        <f t="shared" si="3"/>
        <v>772</v>
      </c>
      <c r="O28" s="22" t="s">
        <v>14</v>
      </c>
      <c r="P28" s="21">
        <v>5</v>
      </c>
      <c r="Q28" s="21">
        <v>767</v>
      </c>
      <c r="R28" s="21">
        <f t="shared" si="7"/>
        <v>45</v>
      </c>
      <c r="S28" s="22" t="s">
        <v>14</v>
      </c>
      <c r="T28" s="22" t="s">
        <v>14</v>
      </c>
      <c r="U28" s="21">
        <v>45</v>
      </c>
      <c r="V28" s="21">
        <f t="shared" si="8"/>
        <v>16</v>
      </c>
      <c r="W28" s="22" t="s">
        <v>14</v>
      </c>
      <c r="X28" s="22" t="s">
        <v>14</v>
      </c>
      <c r="Y28" s="21">
        <v>16</v>
      </c>
      <c r="Z28" s="22" t="s">
        <v>14</v>
      </c>
      <c r="AA28" s="22" t="s">
        <v>14</v>
      </c>
      <c r="AB28" s="22" t="s">
        <v>14</v>
      </c>
      <c r="AC28" s="22" t="s">
        <v>14</v>
      </c>
      <c r="AD28" s="22" t="s">
        <v>14</v>
      </c>
    </row>
    <row r="29" spans="1:30" ht="16.5">
      <c r="A29" s="20" t="s">
        <v>33</v>
      </c>
      <c r="B29" s="21">
        <f t="shared" si="0"/>
        <v>3979</v>
      </c>
      <c r="C29" s="21">
        <f t="shared" si="4"/>
        <v>1</v>
      </c>
      <c r="D29" s="21">
        <f t="shared" si="5"/>
        <v>20</v>
      </c>
      <c r="E29" s="21">
        <f t="shared" si="6"/>
        <v>3958</v>
      </c>
      <c r="F29" s="21">
        <f t="shared" si="1"/>
        <v>25</v>
      </c>
      <c r="G29" s="22" t="s">
        <v>14</v>
      </c>
      <c r="H29" s="22" t="s">
        <v>14</v>
      </c>
      <c r="I29" s="21">
        <v>25</v>
      </c>
      <c r="J29" s="21">
        <f t="shared" si="2"/>
        <v>3067</v>
      </c>
      <c r="K29" s="21">
        <v>1</v>
      </c>
      <c r="L29" s="21">
        <v>15</v>
      </c>
      <c r="M29" s="21">
        <v>3051</v>
      </c>
      <c r="N29" s="21">
        <f t="shared" si="3"/>
        <v>818</v>
      </c>
      <c r="O29" s="22" t="s">
        <v>14</v>
      </c>
      <c r="P29" s="21">
        <v>5</v>
      </c>
      <c r="Q29" s="21">
        <v>813</v>
      </c>
      <c r="R29" s="21">
        <f t="shared" si="7"/>
        <v>54</v>
      </c>
      <c r="S29" s="22" t="s">
        <v>14</v>
      </c>
      <c r="T29" s="22" t="s">
        <v>14</v>
      </c>
      <c r="U29" s="21">
        <v>54</v>
      </c>
      <c r="V29" s="21">
        <f t="shared" si="8"/>
        <v>15</v>
      </c>
      <c r="W29" s="22" t="s">
        <v>14</v>
      </c>
      <c r="X29" s="22" t="s">
        <v>14</v>
      </c>
      <c r="Y29" s="21">
        <v>15</v>
      </c>
      <c r="Z29" s="22" t="s">
        <v>14</v>
      </c>
      <c r="AA29" s="22" t="s">
        <v>14</v>
      </c>
      <c r="AB29" s="22" t="s">
        <v>14</v>
      </c>
      <c r="AC29" s="22" t="s">
        <v>14</v>
      </c>
      <c r="AD29" s="22" t="s">
        <v>14</v>
      </c>
    </row>
    <row r="30" spans="1:30" ht="16.5">
      <c r="A30" s="20" t="s">
        <v>34</v>
      </c>
      <c r="B30" s="21">
        <f t="shared" si="0"/>
        <v>3939</v>
      </c>
      <c r="C30" s="21">
        <f t="shared" si="4"/>
        <v>1</v>
      </c>
      <c r="D30" s="21">
        <f t="shared" si="5"/>
        <v>21</v>
      </c>
      <c r="E30" s="21">
        <f t="shared" si="6"/>
        <v>3917</v>
      </c>
      <c r="F30" s="21">
        <f t="shared" si="1"/>
        <v>25</v>
      </c>
      <c r="G30" s="22" t="s">
        <v>14</v>
      </c>
      <c r="H30" s="22" t="s">
        <v>14</v>
      </c>
      <c r="I30" s="21">
        <v>25</v>
      </c>
      <c r="J30" s="21">
        <f t="shared" si="2"/>
        <v>3079</v>
      </c>
      <c r="K30" s="21">
        <v>1</v>
      </c>
      <c r="L30" s="21">
        <v>17</v>
      </c>
      <c r="M30" s="21">
        <v>3061</v>
      </c>
      <c r="N30" s="21">
        <f t="shared" si="3"/>
        <v>771</v>
      </c>
      <c r="O30" s="22" t="s">
        <v>14</v>
      </c>
      <c r="P30" s="21">
        <v>4</v>
      </c>
      <c r="Q30" s="21">
        <v>767</v>
      </c>
      <c r="R30" s="21">
        <f t="shared" si="7"/>
        <v>51</v>
      </c>
      <c r="S30" s="22" t="s">
        <v>14</v>
      </c>
      <c r="T30" s="22" t="s">
        <v>14</v>
      </c>
      <c r="U30" s="21">
        <v>51</v>
      </c>
      <c r="V30" s="21">
        <f t="shared" si="8"/>
        <v>13</v>
      </c>
      <c r="W30" s="22" t="s">
        <v>14</v>
      </c>
      <c r="X30" s="22" t="s">
        <v>14</v>
      </c>
      <c r="Y30" s="21">
        <v>13</v>
      </c>
      <c r="Z30" s="22" t="s">
        <v>14</v>
      </c>
      <c r="AA30" s="22" t="s">
        <v>14</v>
      </c>
      <c r="AB30" s="22" t="s">
        <v>14</v>
      </c>
      <c r="AC30" s="22" t="s">
        <v>14</v>
      </c>
      <c r="AD30" s="22" t="s">
        <v>14</v>
      </c>
    </row>
    <row r="31" spans="1:30" ht="16.5">
      <c r="A31" s="20" t="s">
        <v>35</v>
      </c>
      <c r="B31" s="21">
        <f t="shared" si="0"/>
        <v>4185</v>
      </c>
      <c r="C31" s="21">
        <f t="shared" si="4"/>
        <v>1</v>
      </c>
      <c r="D31" s="21">
        <f t="shared" si="5"/>
        <v>14</v>
      </c>
      <c r="E31" s="21">
        <f t="shared" si="6"/>
        <v>4170</v>
      </c>
      <c r="F31" s="21">
        <f t="shared" si="1"/>
        <v>51</v>
      </c>
      <c r="G31" s="22" t="s">
        <v>14</v>
      </c>
      <c r="H31" s="22" t="s">
        <v>14</v>
      </c>
      <c r="I31" s="21">
        <v>51</v>
      </c>
      <c r="J31" s="21">
        <f t="shared" si="2"/>
        <v>3191</v>
      </c>
      <c r="K31" s="21">
        <v>1</v>
      </c>
      <c r="L31" s="21">
        <v>11</v>
      </c>
      <c r="M31" s="21">
        <v>3179</v>
      </c>
      <c r="N31" s="21">
        <f t="shared" si="3"/>
        <v>864</v>
      </c>
      <c r="O31" s="22" t="s">
        <v>14</v>
      </c>
      <c r="P31" s="21">
        <v>3</v>
      </c>
      <c r="Q31" s="21">
        <v>861</v>
      </c>
      <c r="R31" s="21">
        <f t="shared" si="7"/>
        <v>50</v>
      </c>
      <c r="S31" s="22" t="s">
        <v>14</v>
      </c>
      <c r="T31" s="22" t="s">
        <v>14</v>
      </c>
      <c r="U31" s="21">
        <v>50</v>
      </c>
      <c r="V31" s="21">
        <f t="shared" si="8"/>
        <v>29</v>
      </c>
      <c r="W31" s="22" t="s">
        <v>14</v>
      </c>
      <c r="X31" s="22" t="s">
        <v>14</v>
      </c>
      <c r="Y31" s="21">
        <v>29</v>
      </c>
      <c r="Z31" s="22" t="s">
        <v>14</v>
      </c>
      <c r="AA31" s="22" t="s">
        <v>14</v>
      </c>
      <c r="AB31" s="22" t="s">
        <v>14</v>
      </c>
      <c r="AC31" s="22" t="s">
        <v>14</v>
      </c>
      <c r="AD31" s="22" t="s">
        <v>14</v>
      </c>
    </row>
    <row r="32" spans="1:30" ht="16.5">
      <c r="A32" s="20" t="s">
        <v>36</v>
      </c>
      <c r="B32" s="21">
        <f t="shared" si="0"/>
        <v>4617</v>
      </c>
      <c r="C32" s="21">
        <f t="shared" si="4"/>
        <v>1</v>
      </c>
      <c r="D32" s="21">
        <f t="shared" si="5"/>
        <v>18</v>
      </c>
      <c r="E32" s="21">
        <f t="shared" si="6"/>
        <v>4598</v>
      </c>
      <c r="F32" s="21">
        <f t="shared" si="1"/>
        <v>53</v>
      </c>
      <c r="G32" s="22" t="s">
        <v>14</v>
      </c>
      <c r="H32" s="22" t="s">
        <v>14</v>
      </c>
      <c r="I32" s="21">
        <v>53</v>
      </c>
      <c r="J32" s="21">
        <f t="shared" si="2"/>
        <v>3563</v>
      </c>
      <c r="K32" s="21">
        <v>1</v>
      </c>
      <c r="L32" s="21">
        <v>13</v>
      </c>
      <c r="M32" s="21">
        <v>3549</v>
      </c>
      <c r="N32" s="21">
        <f t="shared" si="3"/>
        <v>878</v>
      </c>
      <c r="O32" s="22" t="s">
        <v>14</v>
      </c>
      <c r="P32" s="21">
        <v>5</v>
      </c>
      <c r="Q32" s="21">
        <v>873</v>
      </c>
      <c r="R32" s="21">
        <f t="shared" si="7"/>
        <v>52</v>
      </c>
      <c r="S32" s="22" t="s">
        <v>14</v>
      </c>
      <c r="T32" s="22" t="s">
        <v>14</v>
      </c>
      <c r="U32" s="21">
        <v>52</v>
      </c>
      <c r="V32" s="21">
        <f t="shared" si="8"/>
        <v>47</v>
      </c>
      <c r="W32" s="22" t="s">
        <v>14</v>
      </c>
      <c r="X32" s="22" t="s">
        <v>14</v>
      </c>
      <c r="Y32" s="21">
        <v>47</v>
      </c>
      <c r="Z32" s="21">
        <f aca="true" t="shared" si="9" ref="Z32:Z47">SUM(AA32:AC32)</f>
        <v>24</v>
      </c>
      <c r="AA32" s="22" t="s">
        <v>14</v>
      </c>
      <c r="AB32" s="22" t="s">
        <v>14</v>
      </c>
      <c r="AC32" s="21">
        <v>24</v>
      </c>
      <c r="AD32" s="22" t="s">
        <v>14</v>
      </c>
    </row>
    <row r="33" spans="1:30" ht="16.5">
      <c r="A33" s="20" t="s">
        <v>37</v>
      </c>
      <c r="B33" s="21">
        <f t="shared" si="0"/>
        <v>4886</v>
      </c>
      <c r="C33" s="21">
        <f t="shared" si="4"/>
        <v>6</v>
      </c>
      <c r="D33" s="21">
        <f t="shared" si="5"/>
        <v>11</v>
      </c>
      <c r="E33" s="21">
        <f t="shared" si="6"/>
        <v>4869</v>
      </c>
      <c r="F33" s="21">
        <f t="shared" si="1"/>
        <v>166</v>
      </c>
      <c r="G33" s="22" t="s">
        <v>14</v>
      </c>
      <c r="H33" s="22" t="s">
        <v>14</v>
      </c>
      <c r="I33" s="21">
        <v>166</v>
      </c>
      <c r="J33" s="21">
        <f t="shared" si="2"/>
        <v>3726</v>
      </c>
      <c r="K33" s="21">
        <v>1</v>
      </c>
      <c r="L33" s="21">
        <v>6</v>
      </c>
      <c r="M33" s="21">
        <v>3719</v>
      </c>
      <c r="N33" s="21">
        <f t="shared" si="3"/>
        <v>859</v>
      </c>
      <c r="O33" s="22" t="s">
        <v>14</v>
      </c>
      <c r="P33" s="21">
        <v>3</v>
      </c>
      <c r="Q33" s="21">
        <v>856</v>
      </c>
      <c r="R33" s="21">
        <f t="shared" si="7"/>
        <v>50</v>
      </c>
      <c r="S33" s="22" t="s">
        <v>14</v>
      </c>
      <c r="T33" s="22" t="s">
        <v>14</v>
      </c>
      <c r="U33" s="21">
        <v>50</v>
      </c>
      <c r="V33" s="21">
        <f t="shared" si="8"/>
        <v>33</v>
      </c>
      <c r="W33" s="21">
        <v>5</v>
      </c>
      <c r="X33" s="22" t="s">
        <v>14</v>
      </c>
      <c r="Y33" s="21">
        <v>28</v>
      </c>
      <c r="Z33" s="21">
        <f t="shared" si="9"/>
        <v>52</v>
      </c>
      <c r="AA33" s="22" t="s">
        <v>14</v>
      </c>
      <c r="AB33" s="21">
        <v>2</v>
      </c>
      <c r="AC33" s="21">
        <v>50</v>
      </c>
      <c r="AD33" s="22" t="s">
        <v>14</v>
      </c>
    </row>
    <row r="34" spans="1:30" ht="16.5">
      <c r="A34" s="20" t="s">
        <v>38</v>
      </c>
      <c r="B34" s="21">
        <f t="shared" si="0"/>
        <v>5090</v>
      </c>
      <c r="C34" s="21">
        <f t="shared" si="4"/>
        <v>1</v>
      </c>
      <c r="D34" s="21">
        <f t="shared" si="5"/>
        <v>10</v>
      </c>
      <c r="E34" s="21">
        <f t="shared" si="6"/>
        <v>5079</v>
      </c>
      <c r="F34" s="21">
        <f t="shared" si="1"/>
        <v>192</v>
      </c>
      <c r="G34" s="22" t="s">
        <v>14</v>
      </c>
      <c r="H34" s="22" t="s">
        <v>14</v>
      </c>
      <c r="I34" s="21">
        <v>192</v>
      </c>
      <c r="J34" s="21">
        <f t="shared" si="2"/>
        <v>3898</v>
      </c>
      <c r="K34" s="21">
        <v>1</v>
      </c>
      <c r="L34" s="21">
        <v>5</v>
      </c>
      <c r="M34" s="21">
        <v>3892</v>
      </c>
      <c r="N34" s="21">
        <f t="shared" si="3"/>
        <v>867</v>
      </c>
      <c r="O34" s="22" t="s">
        <v>14</v>
      </c>
      <c r="P34" s="21">
        <v>3</v>
      </c>
      <c r="Q34" s="21">
        <v>864</v>
      </c>
      <c r="R34" s="21">
        <f t="shared" si="7"/>
        <v>45</v>
      </c>
      <c r="S34" s="22" t="s">
        <v>14</v>
      </c>
      <c r="T34" s="22" t="s">
        <v>14</v>
      </c>
      <c r="U34" s="21">
        <v>45</v>
      </c>
      <c r="V34" s="21">
        <f t="shared" si="8"/>
        <v>24</v>
      </c>
      <c r="W34" s="22" t="s">
        <v>14</v>
      </c>
      <c r="X34" s="22" t="s">
        <v>14</v>
      </c>
      <c r="Y34" s="21">
        <v>24</v>
      </c>
      <c r="Z34" s="21">
        <f t="shared" si="9"/>
        <v>64</v>
      </c>
      <c r="AA34" s="22" t="s">
        <v>14</v>
      </c>
      <c r="AB34" s="21">
        <v>2</v>
      </c>
      <c r="AC34" s="21">
        <v>62</v>
      </c>
      <c r="AD34" s="22" t="s">
        <v>14</v>
      </c>
    </row>
    <row r="35" spans="1:30" ht="16.5">
      <c r="A35" s="20" t="s">
        <v>39</v>
      </c>
      <c r="B35" s="21">
        <f t="shared" si="0"/>
        <v>7488</v>
      </c>
      <c r="C35" s="21">
        <f t="shared" si="4"/>
        <v>1</v>
      </c>
      <c r="D35" s="21">
        <f t="shared" si="5"/>
        <v>13</v>
      </c>
      <c r="E35" s="21">
        <f t="shared" si="6"/>
        <v>7474</v>
      </c>
      <c r="F35" s="21">
        <f t="shared" si="1"/>
        <v>2711</v>
      </c>
      <c r="G35" s="22" t="s">
        <v>14</v>
      </c>
      <c r="H35" s="22" t="s">
        <v>14</v>
      </c>
      <c r="I35" s="21">
        <v>2711</v>
      </c>
      <c r="J35" s="21">
        <f t="shared" si="2"/>
        <v>3789</v>
      </c>
      <c r="K35" s="21">
        <v>1</v>
      </c>
      <c r="L35" s="21">
        <v>9</v>
      </c>
      <c r="M35" s="21">
        <v>3779</v>
      </c>
      <c r="N35" s="21">
        <f t="shared" si="3"/>
        <v>873</v>
      </c>
      <c r="O35" s="22" t="s">
        <v>14</v>
      </c>
      <c r="P35" s="21">
        <v>2</v>
      </c>
      <c r="Q35" s="21">
        <v>871</v>
      </c>
      <c r="R35" s="21">
        <f t="shared" si="7"/>
        <v>37</v>
      </c>
      <c r="S35" s="22" t="s">
        <v>14</v>
      </c>
      <c r="T35" s="22" t="s">
        <v>14</v>
      </c>
      <c r="U35" s="21">
        <v>37</v>
      </c>
      <c r="V35" s="21">
        <f t="shared" si="8"/>
        <v>20</v>
      </c>
      <c r="W35" s="22" t="s">
        <v>14</v>
      </c>
      <c r="X35" s="22" t="s">
        <v>14</v>
      </c>
      <c r="Y35" s="21">
        <v>20</v>
      </c>
      <c r="Z35" s="21">
        <f t="shared" si="9"/>
        <v>58</v>
      </c>
      <c r="AA35" s="22" t="s">
        <v>14</v>
      </c>
      <c r="AB35" s="21">
        <v>2</v>
      </c>
      <c r="AC35" s="21">
        <v>56</v>
      </c>
      <c r="AD35" s="22" t="s">
        <v>14</v>
      </c>
    </row>
    <row r="36" spans="1:30" ht="16.5">
      <c r="A36" s="20" t="s">
        <v>40</v>
      </c>
      <c r="B36" s="21">
        <f t="shared" si="0"/>
        <v>7921</v>
      </c>
      <c r="C36" s="21">
        <f t="shared" si="4"/>
        <v>1</v>
      </c>
      <c r="D36" s="21">
        <f>H36+L36+P36+T36+X36+AB36</f>
        <v>13</v>
      </c>
      <c r="E36" s="21">
        <f t="shared" si="6"/>
        <v>7907</v>
      </c>
      <c r="F36" s="21">
        <f t="shared" si="1"/>
        <v>2993</v>
      </c>
      <c r="G36" s="22" t="s">
        <v>14</v>
      </c>
      <c r="H36" s="22" t="s">
        <v>14</v>
      </c>
      <c r="I36" s="21">
        <v>2993</v>
      </c>
      <c r="J36" s="21">
        <f t="shared" si="2"/>
        <v>3929</v>
      </c>
      <c r="K36" s="21">
        <v>1</v>
      </c>
      <c r="L36" s="21">
        <v>10</v>
      </c>
      <c r="M36" s="21">
        <v>3918</v>
      </c>
      <c r="N36" s="21">
        <f t="shared" si="3"/>
        <v>877</v>
      </c>
      <c r="O36" s="22" t="s">
        <v>14</v>
      </c>
      <c r="P36" s="21">
        <v>1</v>
      </c>
      <c r="Q36" s="21">
        <v>876</v>
      </c>
      <c r="R36" s="21">
        <f t="shared" si="7"/>
        <v>36</v>
      </c>
      <c r="S36" s="22" t="s">
        <v>14</v>
      </c>
      <c r="T36" s="22" t="s">
        <v>14</v>
      </c>
      <c r="U36" s="21">
        <v>36</v>
      </c>
      <c r="V36" s="21">
        <f t="shared" si="8"/>
        <v>23</v>
      </c>
      <c r="W36" s="22" t="s">
        <v>14</v>
      </c>
      <c r="X36" s="21">
        <v>1</v>
      </c>
      <c r="Y36" s="21">
        <v>22</v>
      </c>
      <c r="Z36" s="21">
        <f t="shared" si="9"/>
        <v>63</v>
      </c>
      <c r="AA36" s="22" t="s">
        <v>14</v>
      </c>
      <c r="AB36" s="21">
        <v>1</v>
      </c>
      <c r="AC36" s="21">
        <v>62</v>
      </c>
      <c r="AD36" s="22" t="s">
        <v>14</v>
      </c>
    </row>
    <row r="37" spans="1:30" ht="16.5">
      <c r="A37" s="20" t="s">
        <v>41</v>
      </c>
      <c r="B37" s="21">
        <f t="shared" si="0"/>
        <v>8859</v>
      </c>
      <c r="C37" s="21">
        <f t="shared" si="4"/>
        <v>1</v>
      </c>
      <c r="D37" s="21">
        <f aca="true" t="shared" si="10" ref="D37:D47">H37+L37+P37+T37+X37+X37+AB37</f>
        <v>12</v>
      </c>
      <c r="E37" s="21">
        <f t="shared" si="6"/>
        <v>8846</v>
      </c>
      <c r="F37" s="21">
        <f t="shared" si="1"/>
        <v>3762</v>
      </c>
      <c r="G37" s="22" t="s">
        <v>14</v>
      </c>
      <c r="H37" s="22" t="s">
        <v>14</v>
      </c>
      <c r="I37" s="21">
        <v>3762</v>
      </c>
      <c r="J37" s="21">
        <f t="shared" si="2"/>
        <v>4082</v>
      </c>
      <c r="K37" s="21">
        <v>1</v>
      </c>
      <c r="L37" s="21">
        <v>10</v>
      </c>
      <c r="M37" s="21">
        <v>4071</v>
      </c>
      <c r="N37" s="21">
        <f t="shared" si="3"/>
        <v>892</v>
      </c>
      <c r="O37" s="22" t="s">
        <v>14</v>
      </c>
      <c r="P37" s="21">
        <v>1</v>
      </c>
      <c r="Q37" s="21">
        <v>891</v>
      </c>
      <c r="R37" s="21">
        <f t="shared" si="7"/>
        <v>36</v>
      </c>
      <c r="S37" s="22" t="s">
        <v>14</v>
      </c>
      <c r="T37" s="22" t="s">
        <v>14</v>
      </c>
      <c r="U37" s="21">
        <v>36</v>
      </c>
      <c r="V37" s="21">
        <f t="shared" si="8"/>
        <v>14</v>
      </c>
      <c r="W37" s="22" t="s">
        <v>14</v>
      </c>
      <c r="X37" s="22" t="s">
        <v>14</v>
      </c>
      <c r="Y37" s="21">
        <v>14</v>
      </c>
      <c r="Z37" s="21">
        <f t="shared" si="9"/>
        <v>73</v>
      </c>
      <c r="AA37" s="22" t="s">
        <v>14</v>
      </c>
      <c r="AB37" s="21">
        <v>1</v>
      </c>
      <c r="AC37" s="21">
        <v>72</v>
      </c>
      <c r="AD37" s="22" t="s">
        <v>14</v>
      </c>
    </row>
    <row r="38" spans="1:30" ht="16.5">
      <c r="A38" s="20" t="s">
        <v>42</v>
      </c>
      <c r="B38" s="21">
        <f t="shared" si="0"/>
        <v>9782</v>
      </c>
      <c r="C38" s="21">
        <f t="shared" si="4"/>
        <v>1</v>
      </c>
      <c r="D38" s="21">
        <f t="shared" si="10"/>
        <v>15</v>
      </c>
      <c r="E38" s="21">
        <f t="shared" si="6"/>
        <v>9766</v>
      </c>
      <c r="F38" s="21">
        <f t="shared" si="1"/>
        <v>4647</v>
      </c>
      <c r="G38" s="22" t="s">
        <v>14</v>
      </c>
      <c r="H38" s="22" t="s">
        <v>14</v>
      </c>
      <c r="I38" s="21">
        <v>4647</v>
      </c>
      <c r="J38" s="21">
        <f t="shared" si="2"/>
        <v>4094</v>
      </c>
      <c r="K38" s="21">
        <v>1</v>
      </c>
      <c r="L38" s="21">
        <v>10</v>
      </c>
      <c r="M38" s="21">
        <v>4083</v>
      </c>
      <c r="N38" s="21">
        <f t="shared" si="3"/>
        <v>889</v>
      </c>
      <c r="O38" s="22" t="s">
        <v>14</v>
      </c>
      <c r="P38" s="21">
        <v>4</v>
      </c>
      <c r="Q38" s="21">
        <v>885</v>
      </c>
      <c r="R38" s="21">
        <f t="shared" si="7"/>
        <v>37</v>
      </c>
      <c r="S38" s="22" t="s">
        <v>14</v>
      </c>
      <c r="T38" s="22" t="s">
        <v>14</v>
      </c>
      <c r="U38" s="21">
        <v>37</v>
      </c>
      <c r="V38" s="21">
        <f t="shared" si="8"/>
        <v>7</v>
      </c>
      <c r="W38" s="22" t="s">
        <v>14</v>
      </c>
      <c r="X38" s="22" t="s">
        <v>14</v>
      </c>
      <c r="Y38" s="21">
        <v>7</v>
      </c>
      <c r="Z38" s="21">
        <f t="shared" si="9"/>
        <v>108</v>
      </c>
      <c r="AA38" s="22" t="s">
        <v>14</v>
      </c>
      <c r="AB38" s="21">
        <v>1</v>
      </c>
      <c r="AC38" s="21">
        <v>107</v>
      </c>
      <c r="AD38" s="22" t="s">
        <v>14</v>
      </c>
    </row>
    <row r="39" spans="1:30" ht="16.5">
      <c r="A39" s="20" t="s">
        <v>43</v>
      </c>
      <c r="B39" s="21">
        <f t="shared" si="0"/>
        <v>10137</v>
      </c>
      <c r="C39" s="21">
        <f t="shared" si="4"/>
        <v>1</v>
      </c>
      <c r="D39" s="21">
        <f t="shared" si="10"/>
        <v>9</v>
      </c>
      <c r="E39" s="21">
        <f t="shared" si="6"/>
        <v>10127</v>
      </c>
      <c r="F39" s="21">
        <f t="shared" si="1"/>
        <v>4849</v>
      </c>
      <c r="G39" s="22" t="s">
        <v>14</v>
      </c>
      <c r="H39" s="22" t="s">
        <v>14</v>
      </c>
      <c r="I39" s="21">
        <v>4849</v>
      </c>
      <c r="J39" s="21">
        <f t="shared" si="2"/>
        <v>4240</v>
      </c>
      <c r="K39" s="21">
        <v>1</v>
      </c>
      <c r="L39" s="21">
        <v>6</v>
      </c>
      <c r="M39" s="21">
        <v>4233</v>
      </c>
      <c r="N39" s="21">
        <f t="shared" si="3"/>
        <v>883</v>
      </c>
      <c r="O39" s="22" t="s">
        <v>14</v>
      </c>
      <c r="P39" s="21">
        <v>2</v>
      </c>
      <c r="Q39" s="21">
        <v>881</v>
      </c>
      <c r="R39" s="21">
        <f t="shared" si="7"/>
        <v>40</v>
      </c>
      <c r="S39" s="22" t="s">
        <v>14</v>
      </c>
      <c r="T39" s="22" t="s">
        <v>14</v>
      </c>
      <c r="U39" s="21">
        <v>40</v>
      </c>
      <c r="V39" s="21">
        <f t="shared" si="8"/>
        <v>16</v>
      </c>
      <c r="W39" s="22" t="s">
        <v>14</v>
      </c>
      <c r="X39" s="22" t="s">
        <v>14</v>
      </c>
      <c r="Y39" s="21">
        <v>16</v>
      </c>
      <c r="Z39" s="21">
        <f t="shared" si="9"/>
        <v>109</v>
      </c>
      <c r="AA39" s="22" t="s">
        <v>14</v>
      </c>
      <c r="AB39" s="21">
        <v>1</v>
      </c>
      <c r="AC39" s="21">
        <v>108</v>
      </c>
      <c r="AD39" s="22" t="s">
        <v>14</v>
      </c>
    </row>
    <row r="40" spans="1:30" ht="16.5">
      <c r="A40" s="20" t="s">
        <v>44</v>
      </c>
      <c r="B40" s="21">
        <f t="shared" si="0"/>
        <v>10717</v>
      </c>
      <c r="C40" s="21">
        <f t="shared" si="4"/>
        <v>1</v>
      </c>
      <c r="D40" s="21">
        <f t="shared" si="10"/>
        <v>9</v>
      </c>
      <c r="E40" s="21">
        <f t="shared" si="6"/>
        <v>10707</v>
      </c>
      <c r="F40" s="21">
        <f t="shared" si="1"/>
        <v>5215</v>
      </c>
      <c r="G40" s="22" t="s">
        <v>14</v>
      </c>
      <c r="H40" s="22" t="s">
        <v>14</v>
      </c>
      <c r="I40" s="21">
        <v>5215</v>
      </c>
      <c r="J40" s="21">
        <f t="shared" si="2"/>
        <v>4359</v>
      </c>
      <c r="K40" s="21">
        <v>1</v>
      </c>
      <c r="L40" s="21">
        <v>6</v>
      </c>
      <c r="M40" s="21">
        <v>4352</v>
      </c>
      <c r="N40" s="21">
        <f t="shared" si="3"/>
        <v>947</v>
      </c>
      <c r="O40" s="22" t="s">
        <v>14</v>
      </c>
      <c r="P40" s="21">
        <v>2</v>
      </c>
      <c r="Q40" s="21">
        <v>945</v>
      </c>
      <c r="R40" s="21">
        <f t="shared" si="7"/>
        <v>38</v>
      </c>
      <c r="S40" s="22" t="s">
        <v>14</v>
      </c>
      <c r="T40" s="22" t="s">
        <v>14</v>
      </c>
      <c r="U40" s="21">
        <v>38</v>
      </c>
      <c r="V40" s="21">
        <f t="shared" si="8"/>
        <v>32</v>
      </c>
      <c r="W40" s="22" t="s">
        <v>14</v>
      </c>
      <c r="X40" s="22" t="s">
        <v>14</v>
      </c>
      <c r="Y40" s="21">
        <v>32</v>
      </c>
      <c r="Z40" s="21">
        <f t="shared" si="9"/>
        <v>126</v>
      </c>
      <c r="AA40" s="22" t="s">
        <v>14</v>
      </c>
      <c r="AB40" s="21">
        <v>1</v>
      </c>
      <c r="AC40" s="21">
        <v>125</v>
      </c>
      <c r="AD40" s="22" t="s">
        <v>14</v>
      </c>
    </row>
    <row r="41" spans="1:30" ht="16.5">
      <c r="A41" s="20" t="s">
        <v>45</v>
      </c>
      <c r="B41" s="21">
        <f t="shared" si="0"/>
        <v>11091</v>
      </c>
      <c r="C41" s="21">
        <f t="shared" si="4"/>
        <v>5</v>
      </c>
      <c r="D41" s="21">
        <f t="shared" si="10"/>
        <v>5</v>
      </c>
      <c r="E41" s="21">
        <f t="shared" si="6"/>
        <v>11081</v>
      </c>
      <c r="F41" s="21">
        <f t="shared" si="1"/>
        <v>5406</v>
      </c>
      <c r="G41" s="22" t="s">
        <v>14</v>
      </c>
      <c r="H41" s="22" t="s">
        <v>14</v>
      </c>
      <c r="I41" s="21">
        <v>5406</v>
      </c>
      <c r="J41" s="21">
        <f t="shared" si="2"/>
        <v>4418</v>
      </c>
      <c r="K41" s="21">
        <v>1</v>
      </c>
      <c r="L41" s="21">
        <v>2</v>
      </c>
      <c r="M41" s="21">
        <v>4415</v>
      </c>
      <c r="N41" s="21">
        <f t="shared" si="3"/>
        <v>1063</v>
      </c>
      <c r="O41" s="22" t="s">
        <v>14</v>
      </c>
      <c r="P41" s="21">
        <v>2</v>
      </c>
      <c r="Q41" s="21">
        <v>1061</v>
      </c>
      <c r="R41" s="21">
        <f t="shared" si="7"/>
        <v>38</v>
      </c>
      <c r="S41" s="22" t="s">
        <v>14</v>
      </c>
      <c r="T41" s="22" t="s">
        <v>14</v>
      </c>
      <c r="U41" s="21">
        <v>38</v>
      </c>
      <c r="V41" s="21">
        <f t="shared" si="8"/>
        <v>9</v>
      </c>
      <c r="W41" s="21">
        <v>4</v>
      </c>
      <c r="X41" s="22" t="s">
        <v>14</v>
      </c>
      <c r="Y41" s="21">
        <v>5</v>
      </c>
      <c r="Z41" s="21">
        <f t="shared" si="9"/>
        <v>157</v>
      </c>
      <c r="AA41" s="22" t="s">
        <v>14</v>
      </c>
      <c r="AB41" s="21">
        <v>1</v>
      </c>
      <c r="AC41" s="21">
        <v>156</v>
      </c>
      <c r="AD41" s="22" t="s">
        <v>14</v>
      </c>
    </row>
    <row r="42" spans="1:30" ht="16.5">
      <c r="A42" s="20" t="s">
        <v>46</v>
      </c>
      <c r="B42" s="21">
        <f t="shared" si="0"/>
        <v>12730</v>
      </c>
      <c r="C42" s="21">
        <f t="shared" si="4"/>
        <v>3</v>
      </c>
      <c r="D42" s="21">
        <f t="shared" si="10"/>
        <v>4</v>
      </c>
      <c r="E42" s="21">
        <f t="shared" si="6"/>
        <v>12723</v>
      </c>
      <c r="F42" s="21">
        <f t="shared" si="1"/>
        <v>6863</v>
      </c>
      <c r="G42" s="22" t="s">
        <v>14</v>
      </c>
      <c r="H42" s="22" t="s">
        <v>14</v>
      </c>
      <c r="I42" s="21">
        <v>6863</v>
      </c>
      <c r="J42" s="21">
        <f t="shared" si="2"/>
        <v>4352</v>
      </c>
      <c r="K42" s="21">
        <v>1</v>
      </c>
      <c r="L42" s="21">
        <v>1</v>
      </c>
      <c r="M42" s="21">
        <v>4350</v>
      </c>
      <c r="N42" s="21">
        <f t="shared" si="3"/>
        <v>1290</v>
      </c>
      <c r="O42" s="22" t="s">
        <v>14</v>
      </c>
      <c r="P42" s="21">
        <v>2</v>
      </c>
      <c r="Q42" s="21">
        <v>1288</v>
      </c>
      <c r="R42" s="21">
        <f t="shared" si="7"/>
        <v>38</v>
      </c>
      <c r="S42" s="22" t="s">
        <v>14</v>
      </c>
      <c r="T42" s="22" t="s">
        <v>14</v>
      </c>
      <c r="U42" s="21">
        <v>38</v>
      </c>
      <c r="V42" s="21">
        <f t="shared" si="8"/>
        <v>6</v>
      </c>
      <c r="W42" s="22" t="s">
        <v>14</v>
      </c>
      <c r="X42" s="22" t="s">
        <v>14</v>
      </c>
      <c r="Y42" s="21">
        <v>6</v>
      </c>
      <c r="Z42" s="21">
        <f t="shared" si="9"/>
        <v>181</v>
      </c>
      <c r="AA42" s="21">
        <v>2</v>
      </c>
      <c r="AB42" s="21">
        <v>1</v>
      </c>
      <c r="AC42" s="21">
        <v>178</v>
      </c>
      <c r="AD42" s="22" t="s">
        <v>14</v>
      </c>
    </row>
    <row r="43" spans="1:30" ht="16.5">
      <c r="A43" s="20" t="s">
        <v>47</v>
      </c>
      <c r="B43" s="21">
        <f t="shared" si="0"/>
        <v>12849</v>
      </c>
      <c r="C43" s="21">
        <f t="shared" si="4"/>
        <v>1</v>
      </c>
      <c r="D43" s="21">
        <f t="shared" si="10"/>
        <v>4</v>
      </c>
      <c r="E43" s="21">
        <f t="shared" si="6"/>
        <v>12844</v>
      </c>
      <c r="F43" s="21">
        <f t="shared" si="1"/>
        <v>7087</v>
      </c>
      <c r="G43" s="22" t="s">
        <v>14</v>
      </c>
      <c r="H43" s="22" t="s">
        <v>14</v>
      </c>
      <c r="I43" s="21">
        <v>7087</v>
      </c>
      <c r="J43" s="21">
        <f t="shared" si="2"/>
        <v>3740</v>
      </c>
      <c r="K43" s="21">
        <v>1</v>
      </c>
      <c r="L43" s="22" t="s">
        <v>14</v>
      </c>
      <c r="M43" s="21">
        <v>3739</v>
      </c>
      <c r="N43" s="21">
        <f t="shared" si="3"/>
        <v>1509</v>
      </c>
      <c r="O43" s="22" t="s">
        <v>14</v>
      </c>
      <c r="P43" s="21">
        <v>2</v>
      </c>
      <c r="Q43" s="21">
        <v>1507</v>
      </c>
      <c r="R43" s="21">
        <f t="shared" si="7"/>
        <v>34</v>
      </c>
      <c r="S43" s="22" t="s">
        <v>14</v>
      </c>
      <c r="T43" s="22" t="s">
        <v>14</v>
      </c>
      <c r="U43" s="21">
        <v>34</v>
      </c>
      <c r="V43" s="21">
        <f t="shared" si="8"/>
        <v>269</v>
      </c>
      <c r="W43" s="22" t="s">
        <v>14</v>
      </c>
      <c r="X43" s="22" t="s">
        <v>14</v>
      </c>
      <c r="Y43" s="21">
        <v>269</v>
      </c>
      <c r="Z43" s="21">
        <f t="shared" si="9"/>
        <v>210</v>
      </c>
      <c r="AA43" s="22" t="s">
        <v>14</v>
      </c>
      <c r="AB43" s="21">
        <v>2</v>
      </c>
      <c r="AC43" s="21">
        <v>208</v>
      </c>
      <c r="AD43" s="22" t="s">
        <v>14</v>
      </c>
    </row>
    <row r="44" spans="1:30" ht="16.5">
      <c r="A44" s="20" t="s">
        <v>48</v>
      </c>
      <c r="B44" s="21">
        <f t="shared" si="0"/>
        <v>13663</v>
      </c>
      <c r="C44" s="21">
        <f t="shared" si="4"/>
        <v>6</v>
      </c>
      <c r="D44" s="21">
        <f t="shared" si="10"/>
        <v>5</v>
      </c>
      <c r="E44" s="21">
        <f t="shared" si="6"/>
        <v>13652</v>
      </c>
      <c r="F44" s="21">
        <f t="shared" si="1"/>
        <v>7644</v>
      </c>
      <c r="G44" s="22" t="s">
        <v>14</v>
      </c>
      <c r="H44" s="22" t="s">
        <v>14</v>
      </c>
      <c r="I44" s="21">
        <v>7644</v>
      </c>
      <c r="J44" s="21">
        <f t="shared" si="2"/>
        <v>3634</v>
      </c>
      <c r="K44" s="21">
        <v>1</v>
      </c>
      <c r="L44" s="21">
        <v>3</v>
      </c>
      <c r="M44" s="21">
        <v>3630</v>
      </c>
      <c r="N44" s="21">
        <f t="shared" si="3"/>
        <v>1611</v>
      </c>
      <c r="O44" s="22" t="s">
        <v>14</v>
      </c>
      <c r="P44" s="21">
        <v>1</v>
      </c>
      <c r="Q44" s="21">
        <v>1610</v>
      </c>
      <c r="R44" s="21">
        <f t="shared" si="7"/>
        <v>32</v>
      </c>
      <c r="S44" s="22" t="s">
        <v>14</v>
      </c>
      <c r="T44" s="22" t="s">
        <v>14</v>
      </c>
      <c r="U44" s="21">
        <v>32</v>
      </c>
      <c r="V44" s="21">
        <f t="shared" si="8"/>
        <v>507</v>
      </c>
      <c r="W44" s="21">
        <v>5</v>
      </c>
      <c r="X44" s="22" t="s">
        <v>14</v>
      </c>
      <c r="Y44" s="21">
        <v>502</v>
      </c>
      <c r="Z44" s="21">
        <f t="shared" si="9"/>
        <v>235</v>
      </c>
      <c r="AA44" s="22" t="s">
        <v>14</v>
      </c>
      <c r="AB44" s="21">
        <v>1</v>
      </c>
      <c r="AC44" s="21">
        <v>234</v>
      </c>
      <c r="AD44" s="22" t="s">
        <v>14</v>
      </c>
    </row>
    <row r="45" spans="1:30" ht="16.5">
      <c r="A45" s="20" t="s">
        <v>49</v>
      </c>
      <c r="B45" s="21">
        <f t="shared" si="0"/>
        <v>14634</v>
      </c>
      <c r="C45" s="21">
        <f t="shared" si="4"/>
        <v>2</v>
      </c>
      <c r="D45" s="21">
        <f t="shared" si="10"/>
        <v>4</v>
      </c>
      <c r="E45" s="21">
        <f t="shared" si="6"/>
        <v>14628</v>
      </c>
      <c r="F45" s="21">
        <f t="shared" si="1"/>
        <v>8715</v>
      </c>
      <c r="G45" s="22" t="s">
        <v>14</v>
      </c>
      <c r="H45" s="22" t="s">
        <v>14</v>
      </c>
      <c r="I45" s="21">
        <v>8715</v>
      </c>
      <c r="J45" s="21">
        <f t="shared" si="2"/>
        <v>3568</v>
      </c>
      <c r="K45" s="21">
        <v>2</v>
      </c>
      <c r="L45" s="22" t="s">
        <v>14</v>
      </c>
      <c r="M45" s="21">
        <v>3566</v>
      </c>
      <c r="N45" s="21">
        <f t="shared" si="3"/>
        <v>1529</v>
      </c>
      <c r="O45" s="22" t="s">
        <v>14</v>
      </c>
      <c r="P45" s="21">
        <v>3</v>
      </c>
      <c r="Q45" s="21">
        <v>1526</v>
      </c>
      <c r="R45" s="21">
        <f t="shared" si="7"/>
        <v>25</v>
      </c>
      <c r="S45" s="22" t="s">
        <v>14</v>
      </c>
      <c r="T45" s="22" t="s">
        <v>14</v>
      </c>
      <c r="U45" s="21">
        <v>25</v>
      </c>
      <c r="V45" s="21">
        <f t="shared" si="8"/>
        <v>536</v>
      </c>
      <c r="W45" s="22" t="s">
        <v>14</v>
      </c>
      <c r="X45" s="22" t="s">
        <v>14</v>
      </c>
      <c r="Y45" s="21">
        <v>536</v>
      </c>
      <c r="Z45" s="21">
        <f t="shared" si="9"/>
        <v>253</v>
      </c>
      <c r="AA45" s="22" t="s">
        <v>14</v>
      </c>
      <c r="AB45" s="21">
        <v>1</v>
      </c>
      <c r="AC45" s="21">
        <v>252</v>
      </c>
      <c r="AD45" s="21">
        <v>8</v>
      </c>
    </row>
    <row r="46" spans="1:30" ht="16.5">
      <c r="A46" s="20" t="s">
        <v>50</v>
      </c>
      <c r="B46" s="21">
        <f t="shared" si="0"/>
        <v>15444</v>
      </c>
      <c r="C46" s="21">
        <f t="shared" si="4"/>
        <v>1</v>
      </c>
      <c r="D46" s="21">
        <f t="shared" si="10"/>
        <v>2</v>
      </c>
      <c r="E46" s="21">
        <f t="shared" si="6"/>
        <v>15441</v>
      </c>
      <c r="F46" s="21">
        <f t="shared" si="1"/>
        <v>9409</v>
      </c>
      <c r="G46" s="22" t="s">
        <v>14</v>
      </c>
      <c r="H46" s="22" t="s">
        <v>14</v>
      </c>
      <c r="I46" s="21">
        <v>9409</v>
      </c>
      <c r="J46" s="21">
        <f t="shared" si="2"/>
        <v>3533</v>
      </c>
      <c r="K46" s="21">
        <v>1</v>
      </c>
      <c r="L46" s="22" t="s">
        <v>14</v>
      </c>
      <c r="M46" s="21">
        <v>3532</v>
      </c>
      <c r="N46" s="21">
        <f t="shared" si="3"/>
        <v>1522</v>
      </c>
      <c r="O46" s="22" t="s">
        <v>14</v>
      </c>
      <c r="P46" s="21">
        <v>2</v>
      </c>
      <c r="Q46" s="21">
        <v>1520</v>
      </c>
      <c r="R46" s="21">
        <f t="shared" si="7"/>
        <v>30</v>
      </c>
      <c r="S46" s="22" t="s">
        <v>14</v>
      </c>
      <c r="T46" s="22" t="s">
        <v>14</v>
      </c>
      <c r="U46" s="21">
        <v>30</v>
      </c>
      <c r="V46" s="21">
        <f t="shared" si="8"/>
        <v>652</v>
      </c>
      <c r="W46" s="22" t="s">
        <v>14</v>
      </c>
      <c r="X46" s="22" t="s">
        <v>14</v>
      </c>
      <c r="Y46" s="21">
        <v>652</v>
      </c>
      <c r="Z46" s="21">
        <f t="shared" si="9"/>
        <v>290</v>
      </c>
      <c r="AA46" s="22" t="s">
        <v>14</v>
      </c>
      <c r="AB46" s="22" t="s">
        <v>14</v>
      </c>
      <c r="AC46" s="21">
        <v>290</v>
      </c>
      <c r="AD46" s="21">
        <v>8</v>
      </c>
    </row>
    <row r="47" spans="1:30" ht="16.5">
      <c r="A47" s="24" t="s">
        <v>51</v>
      </c>
      <c r="B47" s="25">
        <f t="shared" si="0"/>
        <v>16391</v>
      </c>
      <c r="C47" s="25">
        <f t="shared" si="4"/>
        <v>3</v>
      </c>
      <c r="D47" s="25">
        <f t="shared" si="10"/>
        <v>4</v>
      </c>
      <c r="E47" s="25">
        <f t="shared" si="6"/>
        <v>16384</v>
      </c>
      <c r="F47" s="25">
        <f t="shared" si="1"/>
        <v>9966</v>
      </c>
      <c r="G47" s="26" t="s">
        <v>14</v>
      </c>
      <c r="H47" s="26" t="s">
        <v>14</v>
      </c>
      <c r="I47" s="25">
        <v>9966</v>
      </c>
      <c r="J47" s="25">
        <f t="shared" si="2"/>
        <v>3524</v>
      </c>
      <c r="K47" s="25">
        <v>3</v>
      </c>
      <c r="L47" s="26" t="s">
        <v>14</v>
      </c>
      <c r="M47" s="25">
        <v>3521</v>
      </c>
      <c r="N47" s="25">
        <f t="shared" si="3"/>
        <v>1532</v>
      </c>
      <c r="O47" s="26" t="s">
        <v>14</v>
      </c>
      <c r="P47" s="25">
        <v>2</v>
      </c>
      <c r="Q47" s="25">
        <v>1530</v>
      </c>
      <c r="R47" s="25">
        <f t="shared" si="7"/>
        <v>28</v>
      </c>
      <c r="S47" s="26" t="s">
        <v>14</v>
      </c>
      <c r="T47" s="26" t="s">
        <v>14</v>
      </c>
      <c r="U47" s="25">
        <v>28</v>
      </c>
      <c r="V47" s="25">
        <f t="shared" si="8"/>
        <v>1018</v>
      </c>
      <c r="W47" s="26" t="s">
        <v>14</v>
      </c>
      <c r="X47" s="26" t="s">
        <v>14</v>
      </c>
      <c r="Y47" s="25">
        <v>1018</v>
      </c>
      <c r="Z47" s="25">
        <f t="shared" si="9"/>
        <v>323</v>
      </c>
      <c r="AA47" s="26" t="s">
        <v>14</v>
      </c>
      <c r="AB47" s="25">
        <v>2</v>
      </c>
      <c r="AC47" s="25">
        <v>321</v>
      </c>
      <c r="AD47" s="26" t="s">
        <v>14</v>
      </c>
    </row>
    <row r="48" ht="16.5">
      <c r="A48" s="2" t="s">
        <v>60</v>
      </c>
    </row>
    <row r="49" ht="16.5">
      <c r="A49" s="1" t="s">
        <v>61</v>
      </c>
    </row>
    <row r="50" ht="16.5">
      <c r="A50" s="2" t="s">
        <v>52</v>
      </c>
    </row>
  </sheetData>
  <mergeCells count="3">
    <mergeCell ref="A1:AD1"/>
    <mergeCell ref="A3:AD3"/>
    <mergeCell ref="F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1998-06-30T15:08:24Z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