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8" sheetId="1" r:id="rId1"/>
  </sheets>
  <definedNames>
    <definedName name="_Regression_Int" localSheetId="0" hidden="1">1</definedName>
    <definedName name="NOTE">'T378'!$A$32:$H$32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<sst xmlns="http://schemas.openxmlformats.org/spreadsheetml/2006/main" count="101" uniqueCount="36">
  <si>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</si>
  <si>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共計</t>
  </si>
  <si>
    <t>銷售</t>
  </si>
  <si>
    <t>雜出</t>
  </si>
  <si>
    <t>.</t>
  </si>
  <si>
    <r>
      <t>總</t>
    </r>
    <r>
      <rPr>
        <sz val="12"/>
        <rFont val="Courier"/>
        <family val="3"/>
      </rPr>
      <t xml:space="preserve">             </t>
    </r>
    <r>
      <rPr>
        <sz val="12"/>
        <rFont val="新細明體"/>
        <family val="1"/>
      </rPr>
      <t>計</t>
    </r>
    <r>
      <rPr>
        <sz val="12"/>
        <rFont val="Courier"/>
        <family val="3"/>
      </rPr>
      <t xml:space="preserve">           </t>
    </r>
  </si>
  <si>
    <r>
      <t>釀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造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</si>
  <si>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蒸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餾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</si>
  <si>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再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製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酒</t>
    </r>
    <r>
      <rPr>
        <sz val="12"/>
        <rFont val="Courier"/>
        <family val="3"/>
      </rPr>
      <t xml:space="preserve"> 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</si>
  <si>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</si>
  <si>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</si>
  <si>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</si>
  <si>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</si>
  <si>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</si>
  <si>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</si>
  <si>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</si>
  <si>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</si>
  <si>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</si>
  <si>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</si>
  <si>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</si>
  <si>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</si>
  <si>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</si>
  <si>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</si>
  <si>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</si>
  <si>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</si>
  <si>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</si>
  <si>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</si>
  <si>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</si>
  <si>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</si>
  <si>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</si>
  <si>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</si>
  <si>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</si>
  <si>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(1945)(2)</t>
    </r>
  </si>
  <si>
    <r>
      <t>表</t>
    </r>
    <r>
      <rPr>
        <sz val="16"/>
        <rFont val="Times New Roman"/>
        <family val="1"/>
      </rPr>
      <t>378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歷年外國製酒類銷售價值</t>
    </r>
    <r>
      <rPr>
        <sz val="16"/>
        <rFont val="Courier"/>
        <family val="3"/>
      </rPr>
      <t>(1)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</si>
  <si>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民國二十九年度以前根據前臺灣總督府各年統計書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</si>
  <si>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包括外省製酒類在內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本年度數字係截至十月底止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</si>
</sst>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showGridLines="0" tabSelected="1" workbookViewId="0" topLeftCell="A1">
      <selection activeCell="B9" sqref="B9"/>
    </sheetView>
  </sheetViews>
  <sheetFormatPr defaultColWidth="10.796875" defaultRowHeight="15"/>
  <cols>
    <col min="1" max="1" width="25.09765625" style="0" customWidth="1"/>
  </cols>
  <sheetData>
    <row r="1" ht="21">
      <c r="B1" s="12" t="s">
        <v>33</v>
      </c>
    </row>
    <row r="3" ht="16.5">
      <c r="C3" s="1" t="s">
        <v>0</v>
      </c>
    </row>
    <row r="6" spans="1:13" ht="16.5">
      <c r="A6" s="4"/>
      <c r="B6" s="3" t="s">
        <v>5</v>
      </c>
      <c r="C6" s="3"/>
      <c r="D6" s="3"/>
      <c r="E6" s="3" t="s">
        <v>6</v>
      </c>
      <c r="F6" s="3"/>
      <c r="G6" s="3"/>
      <c r="H6" s="3" t="s">
        <v>7</v>
      </c>
      <c r="I6" s="3"/>
      <c r="J6" s="3"/>
      <c r="K6" s="3" t="s">
        <v>8</v>
      </c>
      <c r="L6" s="3"/>
      <c r="M6" s="3"/>
    </row>
    <row r="7" spans="1:13" ht="16.5">
      <c r="A7" s="5"/>
      <c r="B7" s="2" t="s">
        <v>1</v>
      </c>
      <c r="C7" s="2" t="s">
        <v>2</v>
      </c>
      <c r="D7" s="2" t="s">
        <v>3</v>
      </c>
      <c r="E7" s="2" t="s">
        <v>1</v>
      </c>
      <c r="F7" s="2" t="s">
        <v>2</v>
      </c>
      <c r="G7" s="2" t="s">
        <v>3</v>
      </c>
      <c r="H7" s="2" t="s">
        <v>1</v>
      </c>
      <c r="I7" s="2" t="s">
        <v>2</v>
      </c>
      <c r="J7" s="2" t="s">
        <v>3</v>
      </c>
      <c r="K7" s="2" t="s">
        <v>1</v>
      </c>
      <c r="L7" s="2" t="s">
        <v>2</v>
      </c>
      <c r="M7" s="2" t="s">
        <v>3</v>
      </c>
    </row>
    <row r="8" spans="1:13" ht="16.5">
      <c r="A8" s="11" t="s">
        <v>9</v>
      </c>
      <c r="B8" s="10">
        <f aca="true" t="shared" si="0" ref="B8:B26">E8+H8+K8</f>
        <v>22941</v>
      </c>
      <c r="C8" s="10">
        <f aca="true" t="shared" si="1" ref="C8:C26">F8+I8+L8</f>
        <v>21503</v>
      </c>
      <c r="D8" s="10">
        <f aca="true" t="shared" si="2" ref="D8:D26">G8+J8+M8</f>
        <v>1438</v>
      </c>
      <c r="E8" s="10">
        <f aca="true" t="shared" si="3" ref="E8:E26">F8+G8</f>
        <v>11075</v>
      </c>
      <c r="F8" s="10">
        <v>10440</v>
      </c>
      <c r="G8" s="10">
        <v>635</v>
      </c>
      <c r="H8" s="10">
        <f aca="true" t="shared" si="4" ref="H8:H26">I8+J8</f>
        <v>2371</v>
      </c>
      <c r="I8" s="10">
        <v>2001</v>
      </c>
      <c r="J8" s="10">
        <v>370</v>
      </c>
      <c r="K8" s="10">
        <f aca="true" t="shared" si="5" ref="K8:K26">L8+M8</f>
        <v>9495</v>
      </c>
      <c r="L8" s="10">
        <v>9062</v>
      </c>
      <c r="M8" s="10">
        <v>433</v>
      </c>
    </row>
    <row r="9" spans="1:13" ht="16.5">
      <c r="A9" s="6" t="s">
        <v>10</v>
      </c>
      <c r="B9" s="8">
        <f t="shared" si="0"/>
        <v>51397</v>
      </c>
      <c r="C9" s="8">
        <f t="shared" si="1"/>
        <v>51397</v>
      </c>
      <c r="D9" s="8">
        <f t="shared" si="2"/>
        <v>0</v>
      </c>
      <c r="E9" s="8">
        <f t="shared" si="3"/>
        <v>4082</v>
      </c>
      <c r="F9" s="8">
        <v>4082</v>
      </c>
      <c r="G9" s="8" t="s">
        <v>4</v>
      </c>
      <c r="H9" s="8">
        <f t="shared" si="4"/>
        <v>44851</v>
      </c>
      <c r="I9" s="8">
        <v>44851</v>
      </c>
      <c r="J9" s="8" t="s">
        <v>4</v>
      </c>
      <c r="K9" s="8">
        <f t="shared" si="5"/>
        <v>2464</v>
      </c>
      <c r="L9" s="8">
        <v>2464</v>
      </c>
      <c r="M9" s="8" t="s">
        <v>4</v>
      </c>
    </row>
    <row r="10" spans="1:13" ht="16.5">
      <c r="A10" s="6" t="s">
        <v>11</v>
      </c>
      <c r="B10" s="8">
        <f t="shared" si="0"/>
        <v>325997</v>
      </c>
      <c r="C10" s="8">
        <f t="shared" si="1"/>
        <v>325467</v>
      </c>
      <c r="D10" s="8">
        <f t="shared" si="2"/>
        <v>530</v>
      </c>
      <c r="E10" s="8">
        <f t="shared" si="3"/>
        <v>34777</v>
      </c>
      <c r="F10" s="8">
        <v>34777</v>
      </c>
      <c r="G10" s="8" t="s">
        <v>4</v>
      </c>
      <c r="H10" s="8">
        <f t="shared" si="4"/>
        <v>76629</v>
      </c>
      <c r="I10" s="8">
        <v>76629</v>
      </c>
      <c r="J10" s="8" t="s">
        <v>4</v>
      </c>
      <c r="K10" s="8">
        <f t="shared" si="5"/>
        <v>214591</v>
      </c>
      <c r="L10" s="8">
        <v>214061</v>
      </c>
      <c r="M10" s="8">
        <v>530</v>
      </c>
    </row>
    <row r="11" spans="1:13" ht="16.5">
      <c r="A11" s="6" t="s">
        <v>12</v>
      </c>
      <c r="B11" s="8">
        <f t="shared" si="0"/>
        <v>437045</v>
      </c>
      <c r="C11" s="8">
        <f t="shared" si="1"/>
        <v>425120</v>
      </c>
      <c r="D11" s="8">
        <f t="shared" si="2"/>
        <v>11925</v>
      </c>
      <c r="E11" s="8">
        <f t="shared" si="3"/>
        <v>7562</v>
      </c>
      <c r="F11" s="8">
        <v>7562</v>
      </c>
      <c r="G11" s="8" t="s">
        <v>4</v>
      </c>
      <c r="H11" s="8">
        <f t="shared" si="4"/>
        <v>98947</v>
      </c>
      <c r="I11" s="8">
        <v>98947</v>
      </c>
      <c r="J11" s="8" t="s">
        <v>4</v>
      </c>
      <c r="K11" s="8">
        <f t="shared" si="5"/>
        <v>330536</v>
      </c>
      <c r="L11" s="8">
        <v>318611</v>
      </c>
      <c r="M11" s="8">
        <v>11925</v>
      </c>
    </row>
    <row r="12" spans="1:13" ht="16.5">
      <c r="A12" s="6" t="s">
        <v>13</v>
      </c>
      <c r="B12" s="8">
        <f t="shared" si="0"/>
        <v>492882</v>
      </c>
      <c r="C12" s="8">
        <f t="shared" si="1"/>
        <v>413299</v>
      </c>
      <c r="D12" s="8">
        <f t="shared" si="2"/>
        <v>79583</v>
      </c>
      <c r="E12" s="8">
        <f t="shared" si="3"/>
        <v>69858</v>
      </c>
      <c r="F12" s="8">
        <v>37125</v>
      </c>
      <c r="G12" s="8">
        <v>32733</v>
      </c>
      <c r="H12" s="8">
        <f t="shared" si="4"/>
        <v>104973</v>
      </c>
      <c r="I12" s="8">
        <v>92243</v>
      </c>
      <c r="J12" s="8">
        <v>12730</v>
      </c>
      <c r="K12" s="8">
        <f t="shared" si="5"/>
        <v>318051</v>
      </c>
      <c r="L12" s="8">
        <v>283931</v>
      </c>
      <c r="M12" s="8">
        <v>34120</v>
      </c>
    </row>
    <row r="13" spans="1:13" ht="16.5">
      <c r="A13" s="6" t="s">
        <v>14</v>
      </c>
      <c r="B13" s="8">
        <f t="shared" si="0"/>
        <v>420501</v>
      </c>
      <c r="C13" s="8">
        <f t="shared" si="1"/>
        <v>406311</v>
      </c>
      <c r="D13" s="8">
        <f t="shared" si="2"/>
        <v>14190</v>
      </c>
      <c r="E13" s="8">
        <f t="shared" si="3"/>
        <v>10965</v>
      </c>
      <c r="F13" s="8">
        <v>9679</v>
      </c>
      <c r="G13" s="8">
        <v>1286</v>
      </c>
      <c r="H13" s="8">
        <f t="shared" si="4"/>
        <v>112837</v>
      </c>
      <c r="I13" s="8">
        <v>111690</v>
      </c>
      <c r="J13" s="8">
        <v>1147</v>
      </c>
      <c r="K13" s="8">
        <f t="shared" si="5"/>
        <v>296699</v>
      </c>
      <c r="L13" s="8">
        <v>284942</v>
      </c>
      <c r="M13" s="8">
        <v>11757</v>
      </c>
    </row>
    <row r="14" spans="1:13" ht="16.5">
      <c r="A14" s="6" t="s">
        <v>15</v>
      </c>
      <c r="B14" s="8">
        <f t="shared" si="0"/>
        <v>517673</v>
      </c>
      <c r="C14" s="8">
        <f t="shared" si="1"/>
        <v>478019</v>
      </c>
      <c r="D14" s="8">
        <f t="shared" si="2"/>
        <v>39654</v>
      </c>
      <c r="E14" s="8">
        <f t="shared" si="3"/>
        <v>75450</v>
      </c>
      <c r="F14" s="8">
        <v>41270</v>
      </c>
      <c r="G14" s="8">
        <v>34180</v>
      </c>
      <c r="H14" s="8">
        <f t="shared" si="4"/>
        <v>148280</v>
      </c>
      <c r="I14" s="8">
        <v>146044</v>
      </c>
      <c r="J14" s="8">
        <v>2236</v>
      </c>
      <c r="K14" s="8">
        <f t="shared" si="5"/>
        <v>293943</v>
      </c>
      <c r="L14" s="8">
        <v>290705</v>
      </c>
      <c r="M14" s="8">
        <v>3238</v>
      </c>
    </row>
    <row r="15" spans="1:13" ht="16.5">
      <c r="A15" s="6" t="s">
        <v>16</v>
      </c>
      <c r="B15" s="8">
        <f t="shared" si="0"/>
        <v>492541</v>
      </c>
      <c r="C15" s="8">
        <f t="shared" si="1"/>
        <v>490572</v>
      </c>
      <c r="D15" s="8">
        <f t="shared" si="2"/>
        <v>1969</v>
      </c>
      <c r="E15" s="8">
        <f t="shared" si="3"/>
        <v>51123</v>
      </c>
      <c r="F15" s="8">
        <v>50914</v>
      </c>
      <c r="G15" s="8">
        <v>209</v>
      </c>
      <c r="H15" s="8">
        <f t="shared" si="4"/>
        <v>150522</v>
      </c>
      <c r="I15" s="8">
        <v>149800</v>
      </c>
      <c r="J15" s="8">
        <v>722</v>
      </c>
      <c r="K15" s="8">
        <f t="shared" si="5"/>
        <v>290896</v>
      </c>
      <c r="L15" s="8">
        <v>289858</v>
      </c>
      <c r="M15" s="8">
        <v>1038</v>
      </c>
    </row>
    <row r="16" spans="1:13" ht="16.5">
      <c r="A16" s="6" t="s">
        <v>17</v>
      </c>
      <c r="B16" s="8">
        <f t="shared" si="0"/>
        <v>400953</v>
      </c>
      <c r="C16" s="8">
        <f t="shared" si="1"/>
        <v>389821</v>
      </c>
      <c r="D16" s="8">
        <f t="shared" si="2"/>
        <v>11132</v>
      </c>
      <c r="E16" s="8">
        <f t="shared" si="3"/>
        <v>52301</v>
      </c>
      <c r="F16" s="8">
        <v>52301</v>
      </c>
      <c r="G16" s="8" t="s">
        <v>4</v>
      </c>
      <c r="H16" s="8">
        <f t="shared" si="4"/>
        <v>137090</v>
      </c>
      <c r="I16" s="8">
        <v>136669</v>
      </c>
      <c r="J16" s="8">
        <v>421</v>
      </c>
      <c r="K16" s="8">
        <f t="shared" si="5"/>
        <v>211562</v>
      </c>
      <c r="L16" s="8">
        <v>200851</v>
      </c>
      <c r="M16" s="8">
        <v>10711</v>
      </c>
    </row>
    <row r="17" spans="1:13" ht="16.5">
      <c r="A17" s="6" t="s">
        <v>18</v>
      </c>
      <c r="B17" s="8">
        <f t="shared" si="0"/>
        <v>373546</v>
      </c>
      <c r="C17" s="8">
        <f t="shared" si="1"/>
        <v>370916</v>
      </c>
      <c r="D17" s="8">
        <f t="shared" si="2"/>
        <v>2630</v>
      </c>
      <c r="E17" s="8">
        <f t="shared" si="3"/>
        <v>58989</v>
      </c>
      <c r="F17" s="8">
        <v>57451</v>
      </c>
      <c r="G17" s="8">
        <v>1538</v>
      </c>
      <c r="H17" s="8">
        <f t="shared" si="4"/>
        <v>149958</v>
      </c>
      <c r="I17" s="8">
        <v>149382</v>
      </c>
      <c r="J17" s="8">
        <v>576</v>
      </c>
      <c r="K17" s="8">
        <f t="shared" si="5"/>
        <v>164599</v>
      </c>
      <c r="L17" s="8">
        <v>164083</v>
      </c>
      <c r="M17" s="8">
        <v>516</v>
      </c>
    </row>
    <row r="18" spans="1:13" ht="16.5">
      <c r="A18" s="6" t="s">
        <v>19</v>
      </c>
      <c r="B18" s="8">
        <f t="shared" si="0"/>
        <v>460217</v>
      </c>
      <c r="C18" s="8">
        <f t="shared" si="1"/>
        <v>339473</v>
      </c>
      <c r="D18" s="8">
        <f t="shared" si="2"/>
        <v>120744</v>
      </c>
      <c r="E18" s="8">
        <f t="shared" si="3"/>
        <v>67436</v>
      </c>
      <c r="F18" s="8">
        <v>67049</v>
      </c>
      <c r="G18" s="8">
        <v>387</v>
      </c>
      <c r="H18" s="8">
        <f t="shared" si="4"/>
        <v>103480</v>
      </c>
      <c r="I18" s="8">
        <v>89380</v>
      </c>
      <c r="J18" s="8">
        <v>14100</v>
      </c>
      <c r="K18" s="8">
        <f t="shared" si="5"/>
        <v>289301</v>
      </c>
      <c r="L18" s="8">
        <v>183044</v>
      </c>
      <c r="M18" s="8">
        <v>106257</v>
      </c>
    </row>
    <row r="19" spans="1:13" ht="16.5">
      <c r="A19" s="6" t="s">
        <v>20</v>
      </c>
      <c r="B19" s="8">
        <f t="shared" si="0"/>
        <v>443076</v>
      </c>
      <c r="C19" s="8">
        <f t="shared" si="1"/>
        <v>268224</v>
      </c>
      <c r="D19" s="8">
        <f t="shared" si="2"/>
        <v>174852</v>
      </c>
      <c r="E19" s="8">
        <f t="shared" si="3"/>
        <v>175226</v>
      </c>
      <c r="F19" s="8">
        <v>121199</v>
      </c>
      <c r="G19" s="8">
        <v>54027</v>
      </c>
      <c r="H19" s="8">
        <f t="shared" si="4"/>
        <v>171704</v>
      </c>
      <c r="I19" s="8">
        <v>62569</v>
      </c>
      <c r="J19" s="8">
        <v>109135</v>
      </c>
      <c r="K19" s="8">
        <f t="shared" si="5"/>
        <v>96146</v>
      </c>
      <c r="L19" s="8">
        <v>84456</v>
      </c>
      <c r="M19" s="8">
        <v>11690</v>
      </c>
    </row>
    <row r="20" spans="1:13" ht="16.5">
      <c r="A20" s="6" t="s">
        <v>21</v>
      </c>
      <c r="B20" s="8">
        <f t="shared" si="0"/>
        <v>307218</v>
      </c>
      <c r="C20" s="8">
        <f t="shared" si="1"/>
        <v>263492</v>
      </c>
      <c r="D20" s="8">
        <f t="shared" si="2"/>
        <v>43726</v>
      </c>
      <c r="E20" s="8">
        <f t="shared" si="3"/>
        <v>105691</v>
      </c>
      <c r="F20" s="8">
        <v>103905</v>
      </c>
      <c r="G20" s="8">
        <v>1786</v>
      </c>
      <c r="H20" s="8">
        <f t="shared" si="4"/>
        <v>112675</v>
      </c>
      <c r="I20" s="8">
        <v>72734</v>
      </c>
      <c r="J20" s="8">
        <v>39941</v>
      </c>
      <c r="K20" s="8">
        <f t="shared" si="5"/>
        <v>88852</v>
      </c>
      <c r="L20" s="8">
        <v>86853</v>
      </c>
      <c r="M20" s="8">
        <v>1999</v>
      </c>
    </row>
    <row r="21" spans="1:13" ht="16.5">
      <c r="A21" s="6" t="s">
        <v>22</v>
      </c>
      <c r="B21" s="8">
        <f t="shared" si="0"/>
        <v>328779</v>
      </c>
      <c r="C21" s="8">
        <f t="shared" si="1"/>
        <v>303277</v>
      </c>
      <c r="D21" s="8">
        <f t="shared" si="2"/>
        <v>25502</v>
      </c>
      <c r="E21" s="8">
        <f t="shared" si="3"/>
        <v>125364</v>
      </c>
      <c r="F21" s="8">
        <v>110650</v>
      </c>
      <c r="G21" s="8">
        <v>14714</v>
      </c>
      <c r="H21" s="8">
        <f t="shared" si="4"/>
        <v>91912</v>
      </c>
      <c r="I21" s="8">
        <v>90645</v>
      </c>
      <c r="J21" s="8">
        <v>1267</v>
      </c>
      <c r="K21" s="8">
        <f t="shared" si="5"/>
        <v>111503</v>
      </c>
      <c r="L21" s="8">
        <v>101982</v>
      </c>
      <c r="M21" s="8">
        <v>9521</v>
      </c>
    </row>
    <row r="22" spans="1:13" ht="16.5">
      <c r="A22" s="6" t="s">
        <v>23</v>
      </c>
      <c r="B22" s="8">
        <f t="shared" si="0"/>
        <v>371916</v>
      </c>
      <c r="C22" s="8">
        <f t="shared" si="1"/>
        <v>239509</v>
      </c>
      <c r="D22" s="8">
        <f t="shared" si="2"/>
        <v>132407</v>
      </c>
      <c r="E22" s="8">
        <f t="shared" si="3"/>
        <v>163609</v>
      </c>
      <c r="F22" s="8">
        <v>118618</v>
      </c>
      <c r="G22" s="8">
        <v>44991</v>
      </c>
      <c r="H22" s="8">
        <f t="shared" si="4"/>
        <v>135973</v>
      </c>
      <c r="I22" s="8">
        <v>93472</v>
      </c>
      <c r="J22" s="8">
        <v>42501</v>
      </c>
      <c r="K22" s="8">
        <f t="shared" si="5"/>
        <v>72334</v>
      </c>
      <c r="L22" s="8">
        <v>27419</v>
      </c>
      <c r="M22" s="8">
        <v>44915</v>
      </c>
    </row>
    <row r="23" spans="1:13" ht="16.5">
      <c r="A23" s="6" t="s">
        <v>24</v>
      </c>
      <c r="B23" s="8">
        <f t="shared" si="0"/>
        <v>155880</v>
      </c>
      <c r="C23" s="8">
        <f t="shared" si="1"/>
        <v>140874</v>
      </c>
      <c r="D23" s="8">
        <f t="shared" si="2"/>
        <v>15006</v>
      </c>
      <c r="E23" s="8">
        <f t="shared" si="3"/>
        <v>10143</v>
      </c>
      <c r="F23" s="8">
        <v>8022</v>
      </c>
      <c r="G23" s="8">
        <v>2121</v>
      </c>
      <c r="H23" s="8">
        <f t="shared" si="4"/>
        <v>130739</v>
      </c>
      <c r="I23" s="8">
        <v>119824</v>
      </c>
      <c r="J23" s="8">
        <v>10915</v>
      </c>
      <c r="K23" s="8">
        <f t="shared" si="5"/>
        <v>14998</v>
      </c>
      <c r="L23" s="8">
        <v>13028</v>
      </c>
      <c r="M23" s="8">
        <v>1970</v>
      </c>
    </row>
    <row r="24" spans="1:13" ht="16.5">
      <c r="A24" s="6" t="s">
        <v>25</v>
      </c>
      <c r="B24" s="8">
        <f t="shared" si="0"/>
        <v>77981</v>
      </c>
      <c r="C24" s="8">
        <f t="shared" si="1"/>
        <v>48023</v>
      </c>
      <c r="D24" s="8">
        <f t="shared" si="2"/>
        <v>29958</v>
      </c>
      <c r="E24" s="8">
        <f t="shared" si="3"/>
        <v>15843</v>
      </c>
      <c r="F24" s="8">
        <v>4423</v>
      </c>
      <c r="G24" s="8">
        <v>11420</v>
      </c>
      <c r="H24" s="8">
        <f t="shared" si="4"/>
        <v>39009</v>
      </c>
      <c r="I24" s="8">
        <v>37111</v>
      </c>
      <c r="J24" s="8">
        <v>1898</v>
      </c>
      <c r="K24" s="8">
        <f t="shared" si="5"/>
        <v>23129</v>
      </c>
      <c r="L24" s="8">
        <v>6489</v>
      </c>
      <c r="M24" s="8">
        <v>16640</v>
      </c>
    </row>
    <row r="25" spans="1:13" ht="16.5">
      <c r="A25" s="6" t="s">
        <v>26</v>
      </c>
      <c r="B25" s="8">
        <f t="shared" si="0"/>
        <v>47743</v>
      </c>
      <c r="C25" s="8">
        <f t="shared" si="1"/>
        <v>39902</v>
      </c>
      <c r="D25" s="8">
        <f t="shared" si="2"/>
        <v>7841</v>
      </c>
      <c r="E25" s="8">
        <f t="shared" si="3"/>
        <v>6981</v>
      </c>
      <c r="F25" s="8">
        <v>4888</v>
      </c>
      <c r="G25" s="8">
        <v>2093</v>
      </c>
      <c r="H25" s="8">
        <f t="shared" si="4"/>
        <v>25428</v>
      </c>
      <c r="I25" s="8">
        <v>25428</v>
      </c>
      <c r="J25" s="8" t="s">
        <v>4</v>
      </c>
      <c r="K25" s="8">
        <f t="shared" si="5"/>
        <v>15334</v>
      </c>
      <c r="L25" s="8">
        <v>9586</v>
      </c>
      <c r="M25" s="8">
        <v>5748</v>
      </c>
    </row>
    <row r="26" spans="1:13" ht="16.5">
      <c r="A26" s="6" t="s">
        <v>27</v>
      </c>
      <c r="B26" s="8">
        <f t="shared" si="0"/>
        <v>166148</v>
      </c>
      <c r="C26" s="8">
        <f t="shared" si="1"/>
        <v>1794</v>
      </c>
      <c r="D26" s="8">
        <f t="shared" si="2"/>
        <v>164354</v>
      </c>
      <c r="E26" s="8">
        <f t="shared" si="3"/>
        <v>145951</v>
      </c>
      <c r="F26" s="8">
        <v>1794</v>
      </c>
      <c r="G26" s="8">
        <v>144157</v>
      </c>
      <c r="H26" s="8">
        <f t="shared" si="4"/>
        <v>1243</v>
      </c>
      <c r="I26" s="8" t="s">
        <v>4</v>
      </c>
      <c r="J26" s="8">
        <v>1243</v>
      </c>
      <c r="K26" s="8">
        <f t="shared" si="5"/>
        <v>18954</v>
      </c>
      <c r="L26" s="8" t="s">
        <v>4</v>
      </c>
      <c r="M26" s="8">
        <v>18954</v>
      </c>
    </row>
    <row r="27" spans="1:13" ht="16.5">
      <c r="A27" s="6" t="s">
        <v>28</v>
      </c>
      <c r="B27" s="8" t="s">
        <v>4</v>
      </c>
      <c r="C27" s="8" t="s">
        <v>4</v>
      </c>
      <c r="D27" s="8" t="s">
        <v>4</v>
      </c>
      <c r="E27" s="8" t="s">
        <v>4</v>
      </c>
      <c r="F27" s="8" t="s">
        <v>4</v>
      </c>
      <c r="G27" s="8" t="s">
        <v>4</v>
      </c>
      <c r="H27" s="8" t="s">
        <v>4</v>
      </c>
      <c r="I27" s="8" t="s">
        <v>4</v>
      </c>
      <c r="J27" s="8" t="s">
        <v>4</v>
      </c>
      <c r="K27" s="8" t="s">
        <v>4</v>
      </c>
      <c r="L27" s="8" t="s">
        <v>4</v>
      </c>
      <c r="M27" s="8" t="s">
        <v>4</v>
      </c>
    </row>
    <row r="28" spans="1:13" ht="16.5">
      <c r="A28" s="6" t="s">
        <v>29</v>
      </c>
      <c r="B28" s="8" t="s">
        <v>4</v>
      </c>
      <c r="C28" s="8" t="s">
        <v>4</v>
      </c>
      <c r="D28" s="8" t="s">
        <v>4</v>
      </c>
      <c r="E28" s="8" t="s">
        <v>4</v>
      </c>
      <c r="F28" s="8" t="s">
        <v>4</v>
      </c>
      <c r="G28" s="8" t="s">
        <v>4</v>
      </c>
      <c r="H28" s="8" t="s">
        <v>4</v>
      </c>
      <c r="I28" s="8" t="s">
        <v>4</v>
      </c>
      <c r="J28" s="8" t="s">
        <v>4</v>
      </c>
      <c r="K28" s="8" t="s">
        <v>4</v>
      </c>
      <c r="L28" s="8" t="s">
        <v>4</v>
      </c>
      <c r="M28" s="8" t="s">
        <v>4</v>
      </c>
    </row>
    <row r="29" spans="1:13" ht="16.5">
      <c r="A29" s="6" t="s">
        <v>30</v>
      </c>
      <c r="B29" s="8" t="s">
        <v>4</v>
      </c>
      <c r="C29" s="8" t="s">
        <v>4</v>
      </c>
      <c r="D29" s="8" t="s">
        <v>4</v>
      </c>
      <c r="E29" s="8" t="s">
        <v>4</v>
      </c>
      <c r="F29" s="8" t="s">
        <v>4</v>
      </c>
      <c r="G29" s="8" t="s">
        <v>4</v>
      </c>
      <c r="H29" s="8" t="s">
        <v>4</v>
      </c>
      <c r="I29" s="8" t="s">
        <v>4</v>
      </c>
      <c r="J29" s="8" t="s">
        <v>4</v>
      </c>
      <c r="K29" s="8" t="s">
        <v>4</v>
      </c>
      <c r="L29" s="8" t="s">
        <v>4</v>
      </c>
      <c r="M29" s="8" t="s">
        <v>4</v>
      </c>
    </row>
    <row r="30" spans="1:13" ht="16.5">
      <c r="A30" s="6" t="s">
        <v>31</v>
      </c>
      <c r="B30" s="8">
        <f>E30+H30+K30</f>
        <v>3054</v>
      </c>
      <c r="C30" s="8" t="s">
        <v>4</v>
      </c>
      <c r="D30" s="8">
        <f>G30+J30+M30</f>
        <v>3054</v>
      </c>
      <c r="E30" s="8">
        <f>F30+G30</f>
        <v>948</v>
      </c>
      <c r="F30" s="8" t="s">
        <v>4</v>
      </c>
      <c r="G30" s="8">
        <v>948</v>
      </c>
      <c r="H30" s="8" t="s">
        <v>4</v>
      </c>
      <c r="I30" s="8" t="s">
        <v>4</v>
      </c>
      <c r="J30" s="8" t="s">
        <v>4</v>
      </c>
      <c r="K30" s="8">
        <f>L30+M30</f>
        <v>2106</v>
      </c>
      <c r="L30" s="8" t="s">
        <v>4</v>
      </c>
      <c r="M30" s="8">
        <v>2106</v>
      </c>
    </row>
    <row r="31" spans="1:13" ht="16.5">
      <c r="A31" s="7" t="s">
        <v>32</v>
      </c>
      <c r="B31" s="9">
        <f>E31+H31+K31</f>
        <v>5350</v>
      </c>
      <c r="C31" s="9" t="s">
        <v>4</v>
      </c>
      <c r="D31" s="9">
        <f>G31+J31+M31</f>
        <v>5350</v>
      </c>
      <c r="E31" s="9">
        <f>F31+G31</f>
        <v>948</v>
      </c>
      <c r="F31" s="9" t="s">
        <v>4</v>
      </c>
      <c r="G31" s="9">
        <v>948</v>
      </c>
      <c r="H31" s="9">
        <f>I31+J31</f>
        <v>1243</v>
      </c>
      <c r="I31" s="9" t="s">
        <v>4</v>
      </c>
      <c r="J31" s="9">
        <v>1243</v>
      </c>
      <c r="K31" s="9">
        <f>L31+M31</f>
        <v>3159</v>
      </c>
      <c r="L31" s="9" t="s">
        <v>4</v>
      </c>
      <c r="M31" s="9">
        <v>3159</v>
      </c>
    </row>
    <row r="32" ht="16.5">
      <c r="A32" s="1" t="s">
        <v>35</v>
      </c>
    </row>
    <row r="33" ht="16.5">
      <c r="A33" s="1" t="s">
        <v>34</v>
      </c>
    </row>
  </sheetData>
  <mergeCells count="4"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1998-06-01T15:51:04Z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