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75" windowWidth="11745" windowHeight="6780" activeTab="0"/>
  </bookViews>
  <sheets>
    <sheet name="T28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<sst xmlns="http://schemas.openxmlformats.org/spreadsheetml/2006/main" count="114" uniqueCount="54">
  <si>
    <r>
      <t>產糖量</t>
    </r>
    <r>
      <rPr>
        <sz val="12"/>
        <rFont val="Courier"/>
        <family val="3"/>
      </rPr>
      <t>(1)</t>
    </r>
  </si>
  <si>
    <t>產糖量</t>
  </si>
  <si>
    <t>甘蔗成糖</t>
  </si>
  <si>
    <t>副產糖蜜</t>
  </si>
  <si>
    <r>
      <t>(</t>
    </r>
    <r>
      <rPr>
        <sz val="12"/>
        <rFont val="細明體"/>
        <family val="3"/>
      </rPr>
      <t>公斤</t>
    </r>
    <r>
      <rPr>
        <sz val="12"/>
        <rFont val="Courier"/>
        <family val="3"/>
      </rPr>
      <t>)</t>
    </r>
  </si>
  <si>
    <r>
      <t>百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分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比</t>
    </r>
  </si>
  <si>
    <t>.</t>
  </si>
  <si>
    <r>
      <t>甘蔗使用量</t>
    </r>
    <r>
      <rPr>
        <sz val="12"/>
        <rFont val="Courier"/>
        <family val="3"/>
      </rPr>
      <t>(1)</t>
    </r>
  </si>
  <si>
    <t>甘蔗使用量</t>
  </si>
  <si>
    <r>
      <t>總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計</t>
    </r>
  </si>
  <si>
    <r>
      <t>新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式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製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糖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廠</t>
    </r>
  </si>
  <si>
    <r>
      <t>改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良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製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糖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廠</t>
    </r>
  </si>
  <si>
    <r>
      <t>舊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式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製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糖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廠</t>
    </r>
  </si>
  <si>
    <r>
      <t>材料來源：根據前臺灣總督府臺灣糖業統計</t>
    </r>
    <r>
      <rPr>
        <sz val="12"/>
        <rFont val="Courier"/>
        <family val="3"/>
      </rPr>
      <t>(</t>
    </r>
    <r>
      <rPr>
        <sz val="12"/>
        <rFont val="細明體"/>
        <family val="3"/>
      </rPr>
      <t>第二十六及第二十九兩期</t>
    </r>
    <r>
      <rPr>
        <sz val="12"/>
        <rFont val="Courier"/>
        <family val="3"/>
      </rPr>
      <t>)</t>
    </r>
    <r>
      <rPr>
        <sz val="12"/>
        <rFont val="細明體"/>
        <family val="3"/>
      </rPr>
      <t>材料編製。</t>
    </r>
  </si>
  <si>
    <r>
      <t>附註：</t>
    </r>
    <r>
      <rPr>
        <sz val="12"/>
        <rFont val="Courier"/>
        <family val="3"/>
      </rPr>
      <t>(1)</t>
    </r>
    <r>
      <rPr>
        <sz val="12"/>
        <rFont val="細明體"/>
        <family val="3"/>
      </rPr>
      <t>原本以小數進位關係，總數與細數尾數常有不符，無法修改，姑仍其舊。</t>
    </r>
  </si>
  <si>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</si>
  <si>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</si>
  <si>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</si>
  <si>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</si>
  <si>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</si>
  <si>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</si>
  <si>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</si>
  <si>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</si>
  <si>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</si>
  <si>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</si>
  <si>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</si>
  <si>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</si>
  <si>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</si>
  <si>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</si>
  <si>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</si>
  <si>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</si>
  <si>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</si>
  <si>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</si>
  <si>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</si>
  <si>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</si>
  <si>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</si>
  <si>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</si>
  <si>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</si>
  <si>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</si>
  <si>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</si>
  <si>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</si>
  <si>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</si>
  <si>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</si>
  <si>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</si>
  <si>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</si>
  <si>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</si>
  <si>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</si>
  <si>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</si>
  <si>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</si>
  <si>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</si>
  <si>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</si>
  <si>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</si>
  <si>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(1902)</t>
    </r>
  </si>
  <si>
    <r>
      <t>表</t>
    </r>
    <r>
      <rPr>
        <sz val="16"/>
        <rFont val="Times New Roman"/>
        <family val="1"/>
      </rPr>
      <t>285</t>
    </r>
    <r>
      <rPr>
        <sz val="16"/>
        <rFont val="Courier"/>
        <family val="3"/>
      </rPr>
      <t xml:space="preserve">  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各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式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製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糖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廠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產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糖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量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</si>
</sst>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2" fontId="0" fillId="0" borderId="4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2" fontId="0" fillId="0" borderId="2" xfId="0" applyNumberFormat="1" applyBorder="1" applyAlignment="1" applyProtection="1">
      <alignment horizontal="right"/>
      <protection/>
    </xf>
    <xf numFmtId="0" fontId="0" fillId="0" borderId="4" xfId="0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tabSelected="1" workbookViewId="0" topLeftCell="A1">
      <selection activeCell="A10" sqref="A10"/>
      <selection activeCell="A10" sqref="A10"/>
    </sheetView>
  </sheetViews>
  <sheetFormatPr defaultColWidth="12.796875" defaultRowHeight="15"/>
  <cols>
    <col min="1" max="1" width="22.8984375" style="0" customWidth="1"/>
  </cols>
  <sheetData>
    <row r="1" spans="1:13" ht="21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4" spans="1:13" ht="16.5">
      <c r="A4" s="7"/>
      <c r="B4" s="5" t="s">
        <v>9</v>
      </c>
      <c r="C4" s="6"/>
      <c r="D4" s="5" t="s">
        <v>10</v>
      </c>
      <c r="E4" s="5"/>
      <c r="F4" s="5"/>
      <c r="G4" s="5"/>
      <c r="H4" s="5" t="s">
        <v>11</v>
      </c>
      <c r="I4" s="6"/>
      <c r="J4" s="6"/>
      <c r="K4" s="5" t="s">
        <v>12</v>
      </c>
      <c r="L4" s="6"/>
      <c r="M4" s="6"/>
    </row>
    <row r="5" spans="1:13" ht="16.5">
      <c r="A5" s="8"/>
      <c r="B5" s="2" t="s">
        <v>7</v>
      </c>
      <c r="C5" s="2" t="s">
        <v>0</v>
      </c>
      <c r="D5" s="2" t="s">
        <v>8</v>
      </c>
      <c r="E5" s="2" t="s">
        <v>1</v>
      </c>
      <c r="F5" s="2" t="s">
        <v>2</v>
      </c>
      <c r="G5" s="2" t="s">
        <v>3</v>
      </c>
      <c r="H5" s="2" t="s">
        <v>8</v>
      </c>
      <c r="I5" s="2" t="s">
        <v>1</v>
      </c>
      <c r="J5" s="2" t="s">
        <v>2</v>
      </c>
      <c r="K5" s="2" t="s">
        <v>8</v>
      </c>
      <c r="L5" s="2" t="s">
        <v>1</v>
      </c>
      <c r="M5" s="2" t="s">
        <v>2</v>
      </c>
    </row>
    <row r="6" spans="1:13" ht="16.5">
      <c r="A6" s="9"/>
      <c r="B6" s="3" t="s">
        <v>4</v>
      </c>
      <c r="C6" s="3" t="s">
        <v>4</v>
      </c>
      <c r="D6" s="3" t="s">
        <v>4</v>
      </c>
      <c r="E6" s="3" t="s">
        <v>4</v>
      </c>
      <c r="F6" s="4" t="s">
        <v>5</v>
      </c>
      <c r="G6" s="3" t="s">
        <v>4</v>
      </c>
      <c r="H6" s="3" t="s">
        <v>4</v>
      </c>
      <c r="I6" s="3" t="s">
        <v>4</v>
      </c>
      <c r="J6" s="4" t="s">
        <v>5</v>
      </c>
      <c r="K6" s="3" t="s">
        <v>4</v>
      </c>
      <c r="L6" s="3" t="s">
        <v>4</v>
      </c>
      <c r="M6" s="4" t="s">
        <v>5</v>
      </c>
    </row>
    <row r="7" spans="1:13" ht="16.5">
      <c r="A7" s="1" t="s">
        <v>52</v>
      </c>
      <c r="B7" s="10">
        <v>409894741</v>
      </c>
      <c r="C7" s="10">
        <f aca="true" t="shared" si="0" ref="C7:C44">E7+I7+L7</f>
        <v>30408337</v>
      </c>
      <c r="D7" s="10" t="s">
        <v>6</v>
      </c>
      <c r="E7" s="10">
        <v>1706244</v>
      </c>
      <c r="F7" s="10" t="s">
        <v>6</v>
      </c>
      <c r="G7" s="10" t="s">
        <v>6</v>
      </c>
      <c r="H7" s="10" t="s">
        <v>6</v>
      </c>
      <c r="I7" s="10" t="s">
        <v>6</v>
      </c>
      <c r="J7" s="10" t="s">
        <v>6</v>
      </c>
      <c r="K7" s="10" t="s">
        <v>6</v>
      </c>
      <c r="L7" s="10">
        <v>28702093</v>
      </c>
      <c r="M7" s="10" t="s">
        <v>6</v>
      </c>
    </row>
    <row r="8" spans="1:13" ht="16.5">
      <c r="A8" s="15" t="s">
        <v>15</v>
      </c>
      <c r="B8" s="11">
        <v>644984957</v>
      </c>
      <c r="C8" s="11">
        <f t="shared" si="0"/>
        <v>45500612</v>
      </c>
      <c r="D8" s="11" t="s">
        <v>6</v>
      </c>
      <c r="E8" s="11">
        <v>3404580</v>
      </c>
      <c r="F8" s="11" t="s">
        <v>6</v>
      </c>
      <c r="G8" s="11">
        <v>448455</v>
      </c>
      <c r="H8" s="11" t="s">
        <v>6</v>
      </c>
      <c r="I8" s="11" t="s">
        <v>6</v>
      </c>
      <c r="J8" s="11" t="s">
        <v>6</v>
      </c>
      <c r="K8" s="11" t="s">
        <v>6</v>
      </c>
      <c r="L8" s="11">
        <v>42096032</v>
      </c>
      <c r="M8" s="11" t="s">
        <v>6</v>
      </c>
    </row>
    <row r="9" spans="1:13" ht="16.5">
      <c r="A9" s="15" t="s">
        <v>16</v>
      </c>
      <c r="B9" s="11">
        <v>643334020</v>
      </c>
      <c r="C9" s="11">
        <f t="shared" si="0"/>
        <v>49579595</v>
      </c>
      <c r="D9" s="11" t="s">
        <v>6</v>
      </c>
      <c r="E9" s="11">
        <v>4535051</v>
      </c>
      <c r="F9" s="11" t="s">
        <v>6</v>
      </c>
      <c r="G9" s="11">
        <v>407720</v>
      </c>
      <c r="H9" s="11" t="s">
        <v>6</v>
      </c>
      <c r="I9" s="11">
        <v>384920</v>
      </c>
      <c r="J9" s="11" t="s">
        <v>6</v>
      </c>
      <c r="K9" s="11" t="s">
        <v>6</v>
      </c>
      <c r="L9" s="11">
        <v>44659624</v>
      </c>
      <c r="M9" s="11" t="s">
        <v>6</v>
      </c>
    </row>
    <row r="10" spans="1:13" ht="16.5">
      <c r="A10" s="15" t="s">
        <v>17</v>
      </c>
      <c r="B10" s="11">
        <v>1007547544</v>
      </c>
      <c r="C10" s="11">
        <f t="shared" si="0"/>
        <v>76433050</v>
      </c>
      <c r="D10" s="11" t="s">
        <v>6</v>
      </c>
      <c r="E10" s="11">
        <v>7659104</v>
      </c>
      <c r="F10" s="11" t="s">
        <v>6</v>
      </c>
      <c r="G10" s="11">
        <v>763864</v>
      </c>
      <c r="H10" s="11" t="s">
        <v>6</v>
      </c>
      <c r="I10" s="11">
        <v>11021938</v>
      </c>
      <c r="J10" s="11" t="s">
        <v>6</v>
      </c>
      <c r="K10" s="11" t="s">
        <v>6</v>
      </c>
      <c r="L10" s="11">
        <v>57752008</v>
      </c>
      <c r="M10" s="11" t="s">
        <v>6</v>
      </c>
    </row>
    <row r="11" spans="1:13" ht="16.5">
      <c r="A11" s="15" t="s">
        <v>18</v>
      </c>
      <c r="B11" s="11">
        <v>818157175</v>
      </c>
      <c r="C11" s="11">
        <v>63876764</v>
      </c>
      <c r="D11" s="11" t="s">
        <v>6</v>
      </c>
      <c r="E11" s="11">
        <v>10200540</v>
      </c>
      <c r="F11" s="11" t="s">
        <v>6</v>
      </c>
      <c r="G11" s="11">
        <v>907507</v>
      </c>
      <c r="H11" s="11" t="s">
        <v>6</v>
      </c>
      <c r="I11" s="11">
        <v>14384089</v>
      </c>
      <c r="J11" s="11" t="s">
        <v>6</v>
      </c>
      <c r="K11" s="11" t="s">
        <v>6</v>
      </c>
      <c r="L11" s="11">
        <v>39292136</v>
      </c>
      <c r="M11" s="11" t="s">
        <v>6</v>
      </c>
    </row>
    <row r="12" spans="1:13" ht="16.5">
      <c r="A12" s="15" t="s">
        <v>19</v>
      </c>
      <c r="B12" s="11">
        <v>841904794</v>
      </c>
      <c r="C12" s="11">
        <f t="shared" si="0"/>
        <v>65520916</v>
      </c>
      <c r="D12" s="11" t="s">
        <v>6</v>
      </c>
      <c r="E12" s="11">
        <v>17190389</v>
      </c>
      <c r="F12" s="11" t="s">
        <v>6</v>
      </c>
      <c r="G12" s="11">
        <v>1167701</v>
      </c>
      <c r="H12" s="11" t="s">
        <v>6</v>
      </c>
      <c r="I12" s="11">
        <v>12928988</v>
      </c>
      <c r="J12" s="11" t="s">
        <v>6</v>
      </c>
      <c r="K12" s="11" t="s">
        <v>6</v>
      </c>
      <c r="L12" s="11">
        <v>35401539</v>
      </c>
      <c r="M12" s="11" t="s">
        <v>6</v>
      </c>
    </row>
    <row r="13" spans="1:13" ht="16.5">
      <c r="A13" s="15" t="s">
        <v>20</v>
      </c>
      <c r="B13" s="11">
        <v>1331682925</v>
      </c>
      <c r="C13" s="11">
        <f t="shared" si="0"/>
        <v>122327795</v>
      </c>
      <c r="D13" s="11" t="s">
        <v>6</v>
      </c>
      <c r="E13" s="11">
        <v>71279060</v>
      </c>
      <c r="F13" s="11" t="s">
        <v>6</v>
      </c>
      <c r="G13" s="11">
        <v>7274214</v>
      </c>
      <c r="H13" s="11" t="s">
        <v>6</v>
      </c>
      <c r="I13" s="11">
        <v>17484619</v>
      </c>
      <c r="J13" s="11" t="s">
        <v>6</v>
      </c>
      <c r="K13" s="11" t="s">
        <v>6</v>
      </c>
      <c r="L13" s="11">
        <v>33564116</v>
      </c>
      <c r="M13" s="11" t="s">
        <v>6</v>
      </c>
    </row>
    <row r="14" spans="1:13" ht="16.5">
      <c r="A14" s="15" t="s">
        <v>21</v>
      </c>
      <c r="B14" s="11">
        <f aca="true" t="shared" si="1" ref="B14:B44">D14+H14+K14</f>
        <v>2018015257</v>
      </c>
      <c r="C14" s="11">
        <f t="shared" si="0"/>
        <v>204241117</v>
      </c>
      <c r="D14" s="11">
        <v>1091467315</v>
      </c>
      <c r="E14" s="11">
        <v>119566965</v>
      </c>
      <c r="F14" s="12">
        <f aca="true" t="shared" si="2" ref="F14:F44">(E14/D14)*100</f>
        <v>10.954699545904404</v>
      </c>
      <c r="G14" s="11">
        <v>22509823</v>
      </c>
      <c r="H14" s="11">
        <v>380572250</v>
      </c>
      <c r="I14" s="11">
        <v>34882225</v>
      </c>
      <c r="J14" s="12">
        <f aca="true" t="shared" si="3" ref="J14:J44">(I14/H14)*100</f>
        <v>9.165730028923548</v>
      </c>
      <c r="K14" s="11">
        <v>545975692</v>
      </c>
      <c r="L14" s="11">
        <v>49791927</v>
      </c>
      <c r="M14" s="12">
        <f aca="true" t="shared" si="4" ref="M14:M44">(L14/K14)*100</f>
        <v>9.11980656457504</v>
      </c>
    </row>
    <row r="15" spans="1:13" ht="16.5">
      <c r="A15" s="15" t="s">
        <v>22</v>
      </c>
      <c r="B15" s="11">
        <f t="shared" si="1"/>
        <v>2656079562</v>
      </c>
      <c r="C15" s="11">
        <f t="shared" si="0"/>
        <v>270338819</v>
      </c>
      <c r="D15" s="11">
        <v>1832211811</v>
      </c>
      <c r="E15" s="11">
        <v>194247644</v>
      </c>
      <c r="F15" s="12">
        <f t="shared" si="2"/>
        <v>10.601811582798492</v>
      </c>
      <c r="G15" s="11">
        <v>21083734</v>
      </c>
      <c r="H15" s="11">
        <v>431575984</v>
      </c>
      <c r="I15" s="11">
        <v>40753910</v>
      </c>
      <c r="J15" s="12">
        <f t="shared" si="3"/>
        <v>9.443043985505922</v>
      </c>
      <c r="K15" s="11">
        <v>392291767</v>
      </c>
      <c r="L15" s="11">
        <v>35337265</v>
      </c>
      <c r="M15" s="12">
        <f t="shared" si="4"/>
        <v>9.007903803395395</v>
      </c>
    </row>
    <row r="16" spans="1:13" ht="16.5">
      <c r="A16" s="15" t="s">
        <v>23</v>
      </c>
      <c r="B16" s="11">
        <f t="shared" si="1"/>
        <v>1731095218</v>
      </c>
      <c r="C16" s="11">
        <f t="shared" si="0"/>
        <v>175587175</v>
      </c>
      <c r="D16" s="11">
        <v>1439761009</v>
      </c>
      <c r="E16" s="11">
        <v>150618578</v>
      </c>
      <c r="F16" s="12">
        <v>10.5</v>
      </c>
      <c r="G16" s="11">
        <v>35955011</v>
      </c>
      <c r="H16" s="11">
        <v>190357878</v>
      </c>
      <c r="I16" s="11">
        <v>17274589</v>
      </c>
      <c r="J16" s="12">
        <f t="shared" si="3"/>
        <v>9.07479594829272</v>
      </c>
      <c r="K16" s="11">
        <v>100976331</v>
      </c>
      <c r="L16" s="11">
        <v>7694008</v>
      </c>
      <c r="M16" s="12">
        <f t="shared" si="4"/>
        <v>7.619615333419076</v>
      </c>
    </row>
    <row r="17" spans="1:13" ht="16.5">
      <c r="A17" s="16" t="s">
        <v>24</v>
      </c>
      <c r="B17" s="11">
        <f t="shared" si="1"/>
        <v>769847690</v>
      </c>
      <c r="C17" s="11">
        <v>71489546</v>
      </c>
      <c r="D17" s="11">
        <v>662816422</v>
      </c>
      <c r="E17" s="11">
        <v>63028629</v>
      </c>
      <c r="F17" s="12">
        <v>9.5</v>
      </c>
      <c r="G17" s="11">
        <v>25770863</v>
      </c>
      <c r="H17" s="11">
        <v>53209214</v>
      </c>
      <c r="I17" s="11">
        <v>4359965</v>
      </c>
      <c r="J17" s="12">
        <f t="shared" si="3"/>
        <v>8.194003767843668</v>
      </c>
      <c r="K17" s="11">
        <v>53822054</v>
      </c>
      <c r="L17" s="11">
        <v>4100953</v>
      </c>
      <c r="M17" s="12">
        <f t="shared" si="4"/>
        <v>7.619465804853899</v>
      </c>
    </row>
    <row r="18" spans="1:13" ht="16.5">
      <c r="A18" s="15" t="s">
        <v>25</v>
      </c>
      <c r="B18" s="11">
        <f t="shared" si="1"/>
        <v>1402113376</v>
      </c>
      <c r="C18" s="11">
        <f t="shared" si="0"/>
        <v>150767531</v>
      </c>
      <c r="D18" s="11">
        <v>1211200222</v>
      </c>
      <c r="E18" s="11">
        <v>133429177</v>
      </c>
      <c r="F18" s="12">
        <v>11</v>
      </c>
      <c r="G18" s="11">
        <v>22340476</v>
      </c>
      <c r="H18" s="11">
        <v>86665060</v>
      </c>
      <c r="I18" s="11">
        <v>8346062</v>
      </c>
      <c r="J18" s="12">
        <f t="shared" si="3"/>
        <v>9.63025006848204</v>
      </c>
      <c r="K18" s="11">
        <v>104248094</v>
      </c>
      <c r="L18" s="11">
        <v>8992292</v>
      </c>
      <c r="M18" s="12">
        <f t="shared" si="4"/>
        <v>8.625857466516367</v>
      </c>
    </row>
    <row r="19" spans="1:13" ht="16.5">
      <c r="A19" s="15" t="s">
        <v>26</v>
      </c>
      <c r="B19" s="11">
        <f t="shared" si="1"/>
        <v>2144273904</v>
      </c>
      <c r="C19" s="11">
        <f t="shared" si="0"/>
        <v>208467839</v>
      </c>
      <c r="D19" s="11">
        <v>1901330524</v>
      </c>
      <c r="E19" s="11">
        <v>187838993</v>
      </c>
      <c r="F19" s="12">
        <v>9.9</v>
      </c>
      <c r="G19" s="11">
        <v>44317588</v>
      </c>
      <c r="H19" s="11">
        <v>122174119</v>
      </c>
      <c r="I19" s="11">
        <v>11165938</v>
      </c>
      <c r="J19" s="12">
        <v>9.24</v>
      </c>
      <c r="K19" s="11">
        <v>120769261</v>
      </c>
      <c r="L19" s="11">
        <v>9462908</v>
      </c>
      <c r="M19" s="12">
        <f t="shared" si="4"/>
        <v>7.835526955820322</v>
      </c>
    </row>
    <row r="20" spans="1:13" ht="16.5">
      <c r="A20" s="15" t="s">
        <v>27</v>
      </c>
      <c r="B20" s="11">
        <f t="shared" si="1"/>
        <v>3220997834</v>
      </c>
      <c r="C20" s="11">
        <f t="shared" si="0"/>
        <v>321064235</v>
      </c>
      <c r="D20" s="11">
        <v>2905768016</v>
      </c>
      <c r="E20" s="11">
        <v>292571550</v>
      </c>
      <c r="F20" s="12">
        <v>10.11</v>
      </c>
      <c r="G20" s="11">
        <v>84287306</v>
      </c>
      <c r="H20" s="11">
        <v>174812314</v>
      </c>
      <c r="I20" s="11">
        <v>16635037</v>
      </c>
      <c r="J20" s="12">
        <v>9.51</v>
      </c>
      <c r="K20" s="11">
        <v>140417504</v>
      </c>
      <c r="L20" s="11">
        <v>11857648</v>
      </c>
      <c r="M20" s="12">
        <f t="shared" si="4"/>
        <v>8.444565429677485</v>
      </c>
    </row>
    <row r="21" spans="1:13" ht="16.5">
      <c r="A21" s="15" t="s">
        <v>28</v>
      </c>
      <c r="B21" s="11">
        <f t="shared" si="1"/>
        <v>4773426348</v>
      </c>
      <c r="C21" s="11">
        <v>458094164</v>
      </c>
      <c r="D21" s="11">
        <v>4238903622</v>
      </c>
      <c r="E21" s="11">
        <v>409165259</v>
      </c>
      <c r="F21" s="12">
        <v>9.62</v>
      </c>
      <c r="G21" s="11">
        <v>98362784</v>
      </c>
      <c r="H21" s="11">
        <v>283388645</v>
      </c>
      <c r="I21" s="11">
        <v>26560399</v>
      </c>
      <c r="J21" s="12">
        <v>9.49</v>
      </c>
      <c r="K21" s="11">
        <v>251134081</v>
      </c>
      <c r="L21" s="11">
        <v>22368505</v>
      </c>
      <c r="M21" s="12">
        <v>8.9</v>
      </c>
    </row>
    <row r="22" spans="1:13" ht="16.5">
      <c r="A22" s="15" t="s">
        <v>29</v>
      </c>
      <c r="B22" s="11">
        <v>3755923229</v>
      </c>
      <c r="C22" s="11">
        <f t="shared" si="0"/>
        <v>344122817</v>
      </c>
      <c r="D22" s="11">
        <v>3218585244</v>
      </c>
      <c r="E22" s="11">
        <v>298684282</v>
      </c>
      <c r="F22" s="12">
        <v>9.3</v>
      </c>
      <c r="G22" s="11">
        <v>100795643</v>
      </c>
      <c r="H22" s="11">
        <v>188056349</v>
      </c>
      <c r="I22" s="11">
        <v>15679290</v>
      </c>
      <c r="J22" s="12">
        <v>8.74</v>
      </c>
      <c r="K22" s="11">
        <v>349281637</v>
      </c>
      <c r="L22" s="11">
        <v>29759245</v>
      </c>
      <c r="M22" s="12">
        <v>8.4</v>
      </c>
    </row>
    <row r="23" spans="1:13" ht="16.5">
      <c r="A23" s="15" t="s">
        <v>30</v>
      </c>
      <c r="B23" s="11">
        <f t="shared" si="1"/>
        <v>3115685300</v>
      </c>
      <c r="C23" s="11">
        <f t="shared" si="0"/>
        <v>291814178</v>
      </c>
      <c r="D23" s="11">
        <v>2756477728</v>
      </c>
      <c r="E23" s="11">
        <v>261543137</v>
      </c>
      <c r="F23" s="12">
        <v>9.48</v>
      </c>
      <c r="G23" s="11">
        <v>82285255</v>
      </c>
      <c r="H23" s="11">
        <v>111085129</v>
      </c>
      <c r="I23" s="11">
        <v>10336131</v>
      </c>
      <c r="J23" s="12">
        <v>9.25</v>
      </c>
      <c r="K23" s="11">
        <v>248122443</v>
      </c>
      <c r="L23" s="11">
        <v>19934910</v>
      </c>
      <c r="M23" s="12">
        <v>8</v>
      </c>
    </row>
    <row r="24" spans="1:13" ht="16.5">
      <c r="A24" s="15" t="s">
        <v>31</v>
      </c>
      <c r="B24" s="11">
        <f t="shared" si="1"/>
        <v>2322776046</v>
      </c>
      <c r="C24" s="11">
        <f t="shared" si="0"/>
        <v>223210133</v>
      </c>
      <c r="D24" s="11">
        <v>2171554131</v>
      </c>
      <c r="E24" s="11">
        <v>210888873</v>
      </c>
      <c r="F24" s="12">
        <v>9.72</v>
      </c>
      <c r="G24" s="11">
        <v>63605045</v>
      </c>
      <c r="H24" s="11">
        <v>61609293</v>
      </c>
      <c r="I24" s="11">
        <v>5202196</v>
      </c>
      <c r="J24" s="12">
        <v>8.54</v>
      </c>
      <c r="K24" s="11">
        <v>89612622</v>
      </c>
      <c r="L24" s="11">
        <v>7119064</v>
      </c>
      <c r="M24" s="12">
        <v>7.9</v>
      </c>
    </row>
    <row r="25" spans="1:13" ht="16.5">
      <c r="A25" s="15" t="s">
        <v>32</v>
      </c>
      <c r="B25" s="11">
        <v>2689793168</v>
      </c>
      <c r="C25" s="11">
        <f t="shared" si="0"/>
        <v>252734163</v>
      </c>
      <c r="D25" s="11">
        <v>2555581136</v>
      </c>
      <c r="E25" s="11">
        <v>241168927</v>
      </c>
      <c r="F25" s="12">
        <v>9.45</v>
      </c>
      <c r="G25" s="11">
        <v>67907795</v>
      </c>
      <c r="H25" s="11">
        <v>54291189</v>
      </c>
      <c r="I25" s="11">
        <v>5217277</v>
      </c>
      <c r="J25" s="12">
        <v>9.42</v>
      </c>
      <c r="K25" s="11">
        <v>79920842</v>
      </c>
      <c r="L25" s="11">
        <v>6347959</v>
      </c>
      <c r="M25" s="12">
        <f t="shared" si="4"/>
        <v>7.942807959906128</v>
      </c>
    </row>
    <row r="26" spans="1:13" ht="16.5">
      <c r="A26" s="15" t="s">
        <v>33</v>
      </c>
      <c r="B26" s="11">
        <f t="shared" si="1"/>
        <v>3715254093</v>
      </c>
      <c r="C26" s="11">
        <f t="shared" si="0"/>
        <v>352654831</v>
      </c>
      <c r="D26" s="11">
        <v>3610094142</v>
      </c>
      <c r="E26" s="11">
        <v>343788075</v>
      </c>
      <c r="F26" s="12">
        <v>9.54</v>
      </c>
      <c r="G26" s="11">
        <v>98441941</v>
      </c>
      <c r="H26" s="11">
        <v>43612421</v>
      </c>
      <c r="I26" s="11">
        <v>3887326</v>
      </c>
      <c r="J26" s="12">
        <v>9.16</v>
      </c>
      <c r="K26" s="11">
        <v>61547530</v>
      </c>
      <c r="L26" s="11">
        <v>4979430</v>
      </c>
      <c r="M26" s="12">
        <v>7.9</v>
      </c>
    </row>
    <row r="27" spans="1:13" ht="16.5">
      <c r="A27" s="15" t="s">
        <v>34</v>
      </c>
      <c r="B27" s="11">
        <f t="shared" si="1"/>
        <v>3715224464</v>
      </c>
      <c r="C27" s="11">
        <v>355392152</v>
      </c>
      <c r="D27" s="11">
        <v>3636350781</v>
      </c>
      <c r="E27" s="11">
        <v>348876136</v>
      </c>
      <c r="F27" s="12">
        <v>9.57</v>
      </c>
      <c r="G27" s="11">
        <v>106750193</v>
      </c>
      <c r="H27" s="11">
        <v>25079303</v>
      </c>
      <c r="I27" s="11">
        <v>2260051</v>
      </c>
      <c r="J27" s="12">
        <v>8.99</v>
      </c>
      <c r="K27" s="11">
        <v>53794380</v>
      </c>
      <c r="L27" s="11">
        <v>4255964</v>
      </c>
      <c r="M27" s="12">
        <v>7.9</v>
      </c>
    </row>
    <row r="28" spans="1:13" ht="16.5">
      <c r="A28" s="15" t="s">
        <v>35</v>
      </c>
      <c r="B28" s="11">
        <f t="shared" si="1"/>
        <v>4397013192</v>
      </c>
      <c r="C28" s="11">
        <f t="shared" si="0"/>
        <v>452209718</v>
      </c>
      <c r="D28" s="11">
        <v>4299502695</v>
      </c>
      <c r="E28" s="11">
        <v>443242613</v>
      </c>
      <c r="F28" s="12">
        <f t="shared" si="2"/>
        <v>10.30916002251744</v>
      </c>
      <c r="G28" s="11">
        <v>132298058</v>
      </c>
      <c r="H28" s="11">
        <v>39600424</v>
      </c>
      <c r="I28" s="11">
        <v>4034416</v>
      </c>
      <c r="J28" s="12">
        <v>10.18</v>
      </c>
      <c r="K28" s="11">
        <v>57910073</v>
      </c>
      <c r="L28" s="11">
        <v>4932689</v>
      </c>
      <c r="M28" s="12">
        <v>8.51</v>
      </c>
    </row>
    <row r="29" spans="1:13" ht="16.5">
      <c r="A29" s="15" t="s">
        <v>36</v>
      </c>
      <c r="B29" s="11">
        <f t="shared" si="1"/>
        <v>4917911624</v>
      </c>
      <c r="C29" s="11">
        <f t="shared" si="0"/>
        <v>479539828</v>
      </c>
      <c r="D29" s="11">
        <v>4769607387</v>
      </c>
      <c r="E29" s="11">
        <v>467264635</v>
      </c>
      <c r="F29" s="12">
        <v>9.79</v>
      </c>
      <c r="G29" s="11">
        <v>137680621</v>
      </c>
      <c r="H29" s="11">
        <v>51515181</v>
      </c>
      <c r="I29" s="11">
        <v>4824067</v>
      </c>
      <c r="J29" s="12">
        <f t="shared" si="3"/>
        <v>9.364359993222191</v>
      </c>
      <c r="K29" s="11">
        <v>96789056</v>
      </c>
      <c r="L29" s="11">
        <v>7451126</v>
      </c>
      <c r="M29" s="12">
        <f t="shared" si="4"/>
        <v>7.698314569779459</v>
      </c>
    </row>
    <row r="30" spans="1:13" ht="16.5">
      <c r="A30" s="15" t="s">
        <v>37</v>
      </c>
      <c r="B30" s="11">
        <v>4786861294</v>
      </c>
      <c r="C30" s="11">
        <f t="shared" si="0"/>
        <v>499925799</v>
      </c>
      <c r="D30" s="11">
        <v>4638667008</v>
      </c>
      <c r="E30" s="11">
        <v>486806760</v>
      </c>
      <c r="F30" s="12">
        <f t="shared" si="2"/>
        <v>10.494539900373034</v>
      </c>
      <c r="G30" s="11">
        <v>144908006</v>
      </c>
      <c r="H30" s="11">
        <v>62903831</v>
      </c>
      <c r="I30" s="11">
        <v>6272333</v>
      </c>
      <c r="J30" s="12">
        <f t="shared" si="3"/>
        <v>9.97130524530374</v>
      </c>
      <c r="K30" s="11">
        <v>85290454</v>
      </c>
      <c r="L30" s="11">
        <v>6846706</v>
      </c>
      <c r="M30" s="12">
        <v>8.04</v>
      </c>
    </row>
    <row r="31" spans="1:13" ht="16.5">
      <c r="A31" s="15" t="s">
        <v>38</v>
      </c>
      <c r="B31" s="11">
        <v>3994038649</v>
      </c>
      <c r="C31" s="11">
        <f t="shared" si="0"/>
        <v>411140411</v>
      </c>
      <c r="D31" s="11">
        <v>3893795586</v>
      </c>
      <c r="E31" s="11">
        <v>402611062</v>
      </c>
      <c r="F31" s="12">
        <f t="shared" si="2"/>
        <v>10.339809913175037</v>
      </c>
      <c r="G31" s="11">
        <v>120887645</v>
      </c>
      <c r="H31" s="11">
        <v>32135078</v>
      </c>
      <c r="I31" s="11">
        <v>3343120</v>
      </c>
      <c r="J31" s="12">
        <f t="shared" si="3"/>
        <v>10.40333556993389</v>
      </c>
      <c r="K31" s="11">
        <v>68107984</v>
      </c>
      <c r="L31" s="11">
        <v>5186229</v>
      </c>
      <c r="M31" s="12">
        <v>7.6</v>
      </c>
    </row>
    <row r="32" spans="1:13" ht="16.5">
      <c r="A32" s="15" t="s">
        <v>39</v>
      </c>
      <c r="B32" s="11">
        <f t="shared" si="1"/>
        <v>5228130464</v>
      </c>
      <c r="C32" s="11">
        <v>580116680</v>
      </c>
      <c r="D32" s="11">
        <v>5136095472</v>
      </c>
      <c r="E32" s="11">
        <v>571721179</v>
      </c>
      <c r="F32" s="12">
        <f t="shared" si="2"/>
        <v>11.131435973431609</v>
      </c>
      <c r="G32" s="11">
        <v>154346180</v>
      </c>
      <c r="H32" s="11">
        <v>35265784</v>
      </c>
      <c r="I32" s="11">
        <v>3885065</v>
      </c>
      <c r="J32" s="12">
        <f t="shared" si="3"/>
        <v>11.016528088529096</v>
      </c>
      <c r="K32" s="11">
        <v>56769208</v>
      </c>
      <c r="L32" s="11">
        <v>4510437</v>
      </c>
      <c r="M32" s="12">
        <f t="shared" si="4"/>
        <v>7.945217414341944</v>
      </c>
    </row>
    <row r="33" spans="1:13" ht="16.5">
      <c r="A33" s="15" t="s">
        <v>40</v>
      </c>
      <c r="B33" s="11">
        <f t="shared" si="1"/>
        <v>6744781384</v>
      </c>
      <c r="C33" s="11">
        <f t="shared" si="0"/>
        <v>789328523</v>
      </c>
      <c r="D33" s="11">
        <v>6630037194</v>
      </c>
      <c r="E33" s="11">
        <v>777931427</v>
      </c>
      <c r="F33" s="12">
        <f t="shared" si="2"/>
        <v>11.733439862207808</v>
      </c>
      <c r="G33" s="11">
        <v>199905976</v>
      </c>
      <c r="H33" s="11">
        <v>50031671</v>
      </c>
      <c r="I33" s="11">
        <v>5776205</v>
      </c>
      <c r="J33" s="12">
        <f t="shared" si="3"/>
        <v>11.545097104592008</v>
      </c>
      <c r="K33" s="11">
        <v>64712519</v>
      </c>
      <c r="L33" s="11">
        <v>5620891</v>
      </c>
      <c r="M33" s="12">
        <f t="shared" si="4"/>
        <v>8.685940660106278</v>
      </c>
    </row>
    <row r="34" spans="1:13" ht="16.5">
      <c r="A34" s="15" t="s">
        <v>41</v>
      </c>
      <c r="B34" s="11">
        <f t="shared" si="1"/>
        <v>6372363146</v>
      </c>
      <c r="C34" s="11">
        <v>810483532</v>
      </c>
      <c r="D34" s="11">
        <v>6253977672</v>
      </c>
      <c r="E34" s="11">
        <v>798303538</v>
      </c>
      <c r="F34" s="12">
        <f t="shared" si="2"/>
        <v>12.764732780772869</v>
      </c>
      <c r="G34" s="11">
        <v>165835433</v>
      </c>
      <c r="H34" s="11">
        <v>59324207</v>
      </c>
      <c r="I34" s="11">
        <v>7050081</v>
      </c>
      <c r="J34" s="12">
        <f t="shared" si="3"/>
        <v>11.883986919538597</v>
      </c>
      <c r="K34" s="11">
        <v>59061267</v>
      </c>
      <c r="L34" s="11">
        <v>5129912</v>
      </c>
      <c r="M34" s="12">
        <f t="shared" si="4"/>
        <v>8.685746616306082</v>
      </c>
    </row>
    <row r="35" spans="1:13" ht="16.5">
      <c r="A35" s="15" t="s">
        <v>42</v>
      </c>
      <c r="B35" s="11">
        <f t="shared" si="1"/>
        <v>5886699424</v>
      </c>
      <c r="C35" s="11">
        <f t="shared" si="0"/>
        <v>797279204</v>
      </c>
      <c r="D35" s="11">
        <v>5791947036</v>
      </c>
      <c r="E35" s="11">
        <v>787083256</v>
      </c>
      <c r="F35" s="12">
        <f t="shared" si="2"/>
        <v>13.5892688781141</v>
      </c>
      <c r="G35" s="11">
        <v>136381107</v>
      </c>
      <c r="H35" s="11">
        <v>43948866</v>
      </c>
      <c r="I35" s="11">
        <v>5720915</v>
      </c>
      <c r="J35" s="12">
        <f t="shared" si="3"/>
        <v>13.0172073154288</v>
      </c>
      <c r="K35" s="11">
        <v>50803522</v>
      </c>
      <c r="L35" s="11">
        <v>4475033</v>
      </c>
      <c r="M35" s="12">
        <v>8.8</v>
      </c>
    </row>
    <row r="36" spans="1:13" ht="16.5">
      <c r="A36" s="15" t="s">
        <v>43</v>
      </c>
      <c r="B36" s="11">
        <f t="shared" si="1"/>
        <v>7563431542</v>
      </c>
      <c r="C36" s="11">
        <f t="shared" si="0"/>
        <v>989049577</v>
      </c>
      <c r="D36" s="11">
        <v>7461850686</v>
      </c>
      <c r="E36" s="11">
        <v>977238772</v>
      </c>
      <c r="F36" s="12">
        <f t="shared" si="2"/>
        <v>13.096466454810002</v>
      </c>
      <c r="G36" s="11">
        <v>184446943</v>
      </c>
      <c r="H36" s="11">
        <v>47460192</v>
      </c>
      <c r="I36" s="11">
        <v>6744338</v>
      </c>
      <c r="J36" s="12">
        <f t="shared" si="3"/>
        <v>14.2105156253898</v>
      </c>
      <c r="K36" s="11">
        <v>54120664</v>
      </c>
      <c r="L36" s="11">
        <v>5066467</v>
      </c>
      <c r="M36" s="12">
        <v>9.37</v>
      </c>
    </row>
    <row r="37" spans="1:13" ht="16.5">
      <c r="A37" s="15" t="s">
        <v>44</v>
      </c>
      <c r="B37" s="11">
        <v>4727592458</v>
      </c>
      <c r="C37" s="11">
        <f t="shared" si="0"/>
        <v>633724399</v>
      </c>
      <c r="D37" s="11">
        <v>4584742164</v>
      </c>
      <c r="E37" s="11">
        <v>616839902</v>
      </c>
      <c r="F37" s="12">
        <f t="shared" si="2"/>
        <v>13.454189569121427</v>
      </c>
      <c r="G37" s="11">
        <v>100496804</v>
      </c>
      <c r="H37" s="11">
        <v>72206903</v>
      </c>
      <c r="I37" s="11">
        <v>10070646</v>
      </c>
      <c r="J37" s="12">
        <f t="shared" si="3"/>
        <v>13.946929700059288</v>
      </c>
      <c r="K37" s="11">
        <v>70643392</v>
      </c>
      <c r="L37" s="11">
        <v>6813851</v>
      </c>
      <c r="M37" s="12">
        <f t="shared" si="4"/>
        <v>9.645418781702894</v>
      </c>
    </row>
    <row r="38" spans="1:13" ht="16.5">
      <c r="A38" s="15" t="s">
        <v>45</v>
      </c>
      <c r="B38" s="11">
        <f t="shared" si="1"/>
        <v>4590086999</v>
      </c>
      <c r="C38" s="11">
        <f t="shared" si="0"/>
        <v>647043259</v>
      </c>
      <c r="D38" s="11">
        <v>4478216940</v>
      </c>
      <c r="E38" s="11">
        <v>634403132</v>
      </c>
      <c r="F38" s="12">
        <f t="shared" si="2"/>
        <v>14.166422495824868</v>
      </c>
      <c r="G38" s="11">
        <v>89474365</v>
      </c>
      <c r="H38" s="11">
        <v>32117743</v>
      </c>
      <c r="I38" s="11">
        <v>4721541</v>
      </c>
      <c r="J38" s="12">
        <f t="shared" si="3"/>
        <v>14.700724767615208</v>
      </c>
      <c r="K38" s="11">
        <v>79752316</v>
      </c>
      <c r="L38" s="11">
        <v>7918586</v>
      </c>
      <c r="M38" s="12">
        <f t="shared" si="4"/>
        <v>9.928973097157455</v>
      </c>
    </row>
    <row r="39" spans="1:13" ht="16.5">
      <c r="A39" s="15" t="s">
        <v>46</v>
      </c>
      <c r="B39" s="11">
        <f t="shared" si="1"/>
        <v>7315092988</v>
      </c>
      <c r="C39" s="11">
        <f t="shared" si="0"/>
        <v>965652410</v>
      </c>
      <c r="D39" s="11">
        <v>7119655951</v>
      </c>
      <c r="E39" s="11">
        <v>942712033</v>
      </c>
      <c r="F39" s="12">
        <f t="shared" si="2"/>
        <v>13.24097736587384</v>
      </c>
      <c r="G39" s="11">
        <v>167743315</v>
      </c>
      <c r="H39" s="11">
        <v>66535193</v>
      </c>
      <c r="I39" s="11">
        <v>9994039</v>
      </c>
      <c r="J39" s="12">
        <f t="shared" si="3"/>
        <v>15.020680859827069</v>
      </c>
      <c r="K39" s="11">
        <v>128901844</v>
      </c>
      <c r="L39" s="11">
        <v>12946338</v>
      </c>
      <c r="M39" s="12">
        <f t="shared" si="4"/>
        <v>10.043563069586499</v>
      </c>
    </row>
    <row r="40" spans="1:13" ht="16.5">
      <c r="A40" s="15" t="s">
        <v>47</v>
      </c>
      <c r="B40" s="11">
        <f t="shared" si="1"/>
        <v>7099487351</v>
      </c>
      <c r="C40" s="11">
        <f t="shared" si="0"/>
        <v>901678855</v>
      </c>
      <c r="D40" s="11">
        <v>6924912972</v>
      </c>
      <c r="E40" s="11">
        <v>880551952</v>
      </c>
      <c r="F40" s="12">
        <f t="shared" si="2"/>
        <v>12.715711454575661</v>
      </c>
      <c r="G40" s="11">
        <v>170401018</v>
      </c>
      <c r="H40" s="11">
        <v>71943775</v>
      </c>
      <c r="I40" s="11">
        <v>10401616</v>
      </c>
      <c r="J40" s="12">
        <f t="shared" si="3"/>
        <v>14.457979164979875</v>
      </c>
      <c r="K40" s="11">
        <v>102630604</v>
      </c>
      <c r="L40" s="11">
        <v>10725287</v>
      </c>
      <c r="M40" s="12">
        <f t="shared" si="4"/>
        <v>10.450378914266159</v>
      </c>
    </row>
    <row r="41" spans="1:13" ht="16.5">
      <c r="A41" s="15" t="s">
        <v>48</v>
      </c>
      <c r="B41" s="11">
        <f t="shared" si="1"/>
        <v>7665529031</v>
      </c>
      <c r="C41" s="11">
        <v>1007352095</v>
      </c>
      <c r="D41" s="11">
        <v>7510515006</v>
      </c>
      <c r="E41" s="11">
        <v>987450827</v>
      </c>
      <c r="F41" s="12">
        <f t="shared" si="2"/>
        <v>13.14757811163609</v>
      </c>
      <c r="G41" s="11">
        <v>188546817</v>
      </c>
      <c r="H41" s="11">
        <v>70269034</v>
      </c>
      <c r="I41" s="11">
        <v>10423009</v>
      </c>
      <c r="J41" s="12">
        <f t="shared" si="3"/>
        <v>14.833004535112865</v>
      </c>
      <c r="K41" s="11">
        <v>84744991</v>
      </c>
      <c r="L41" s="11">
        <v>9478258</v>
      </c>
      <c r="M41" s="12">
        <f t="shared" si="4"/>
        <v>11.184446287804786</v>
      </c>
    </row>
    <row r="42" spans="1:13" ht="16.5">
      <c r="A42" s="15" t="s">
        <v>49</v>
      </c>
      <c r="B42" s="11">
        <v>8061798367</v>
      </c>
      <c r="C42" s="11">
        <f t="shared" si="0"/>
        <v>990160121</v>
      </c>
      <c r="D42" s="11">
        <v>7881651133</v>
      </c>
      <c r="E42" s="11">
        <v>966555203</v>
      </c>
      <c r="F42" s="12">
        <f t="shared" si="2"/>
        <v>12.263359373432445</v>
      </c>
      <c r="G42" s="11">
        <v>205794696</v>
      </c>
      <c r="H42" s="11">
        <v>91323102</v>
      </c>
      <c r="I42" s="11">
        <v>13461215</v>
      </c>
      <c r="J42" s="12">
        <v>14.76</v>
      </c>
      <c r="K42" s="11">
        <v>88824131</v>
      </c>
      <c r="L42" s="11">
        <v>10143703</v>
      </c>
      <c r="M42" s="12">
        <f t="shared" si="4"/>
        <v>11.419985634309217</v>
      </c>
    </row>
    <row r="43" spans="1:13" ht="16.5">
      <c r="A43" s="15" t="s">
        <v>50</v>
      </c>
      <c r="B43" s="11">
        <v>11768378143</v>
      </c>
      <c r="C43" s="11">
        <v>1418730586</v>
      </c>
      <c r="D43" s="11">
        <v>11429001690</v>
      </c>
      <c r="E43" s="11">
        <v>1374043076</v>
      </c>
      <c r="F43" s="12">
        <f t="shared" si="2"/>
        <v>12.022424296272897</v>
      </c>
      <c r="G43" s="11">
        <v>324214038</v>
      </c>
      <c r="H43" s="11">
        <v>168146746</v>
      </c>
      <c r="I43" s="11">
        <v>24668965</v>
      </c>
      <c r="J43" s="12">
        <f t="shared" si="3"/>
        <v>14.671092713266065</v>
      </c>
      <c r="K43" s="11">
        <v>171229708</v>
      </c>
      <c r="L43" s="11">
        <v>20018544</v>
      </c>
      <c r="M43" s="12">
        <f t="shared" si="4"/>
        <v>11.691046042080501</v>
      </c>
    </row>
    <row r="44" spans="1:13" ht="16.5">
      <c r="A44" s="18" t="s">
        <v>51</v>
      </c>
      <c r="B44" s="13">
        <f t="shared" si="1"/>
        <v>8870312705</v>
      </c>
      <c r="C44" s="13">
        <f t="shared" si="0"/>
        <v>1132768274</v>
      </c>
      <c r="D44" s="13">
        <v>8604912012</v>
      </c>
      <c r="E44" s="13">
        <v>1096980904</v>
      </c>
      <c r="F44" s="14">
        <f t="shared" si="2"/>
        <v>12.748310528570226</v>
      </c>
      <c r="G44" s="13">
        <v>225900523</v>
      </c>
      <c r="H44" s="13">
        <v>124549917</v>
      </c>
      <c r="I44" s="13">
        <v>18682750</v>
      </c>
      <c r="J44" s="14">
        <f t="shared" si="3"/>
        <v>15.000210718727336</v>
      </c>
      <c r="K44" s="13">
        <v>140850776</v>
      </c>
      <c r="L44" s="13">
        <v>17104620</v>
      </c>
      <c r="M44" s="14">
        <f t="shared" si="4"/>
        <v>12.143788259995103</v>
      </c>
    </row>
    <row r="45" ht="16.5">
      <c r="A45" s="1" t="s">
        <v>14</v>
      </c>
    </row>
    <row r="46" ht="16.5">
      <c r="A46" s="1" t="s">
        <v>13</v>
      </c>
    </row>
  </sheetData>
  <mergeCells count="5">
    <mergeCell ref="A1:M1"/>
    <mergeCell ref="B4:C4"/>
    <mergeCell ref="D4:G4"/>
    <mergeCell ref="H4:J4"/>
    <mergeCell ref="K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1998-07-18T13:46:11Z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