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321" sheetId="1" r:id="rId1"/>
  </sheets>
  <definedNames>
    <definedName name="_Regression_Int" localSheetId="0" hidden="1">1</definedName>
  </definedNames>
  <calcPr fullCalcOnLoad="1" iterate="1" iterateCount="1" iterateDelta="0.001"/>
</workbook>
</file>

<file path=xl/sharedStrings.xml><?xml version="1.0" encoding="utf-8"?>
<sst xmlns="http://schemas.openxmlformats.org/spreadsheetml/2006/main" count="224" uniqueCount="68">
  <si>
    <r>
      <t>單位</t>
    </r>
    <r>
      <rPr>
        <sz val="12"/>
        <rFont val="Courier"/>
        <family val="3"/>
      </rPr>
      <t>:</t>
    </r>
    <r>
      <rPr>
        <sz val="12"/>
        <rFont val="新細明體"/>
        <family val="1"/>
      </rPr>
      <t>臺幣元</t>
    </r>
  </si>
  <si>
    <t>共計</t>
  </si>
  <si>
    <t>對日本</t>
  </si>
  <si>
    <t>對其他各國</t>
  </si>
  <si>
    <t>.</t>
  </si>
  <si>
    <t>+</t>
  </si>
  <si>
    <t/>
  </si>
  <si>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t>
    </r>
    <r>
      <rPr>
        <sz val="12"/>
        <rFont val="Courier"/>
        <family val="3"/>
      </rPr>
      <t>(1897)</t>
    </r>
  </si>
  <si>
    <t>-</t>
  </si>
  <si>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t>
    </r>
    <r>
      <rPr>
        <sz val="12"/>
        <rFont val="Courier"/>
        <family val="3"/>
      </rPr>
      <t>(1898)</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</si>
  <si>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t>
    </r>
    <r>
      <rPr>
        <sz val="12"/>
        <rFont val="Courier"/>
        <family val="3"/>
      </rPr>
      <t>(1899)</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</si>
  <si>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t>
    </r>
    <r>
      <rPr>
        <sz val="12"/>
        <rFont val="Courier"/>
        <family val="3"/>
      </rPr>
      <t>(1900)</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</si>
  <si>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t>
    </r>
    <r>
      <rPr>
        <sz val="12"/>
        <rFont val="Courier"/>
        <family val="3"/>
      </rPr>
      <t>(1901)</t>
    </r>
  </si>
  <si>
    <r>
      <t xml:space="preserve">      </t>
    </r>
    <r>
      <rPr>
        <sz val="12"/>
        <rFont val="新細明體"/>
        <family val="1"/>
      </rPr>
      <t>十</t>
    </r>
    <r>
      <rPr>
        <sz val="12"/>
        <rFont val="Courier"/>
        <family val="3"/>
      </rPr>
      <t xml:space="preserve">    </t>
    </r>
    <r>
      <rPr>
        <sz val="12"/>
        <rFont val="新細明體"/>
        <family val="1"/>
      </rPr>
      <t>年</t>
    </r>
    <r>
      <rPr>
        <sz val="12"/>
        <rFont val="Courier"/>
        <family val="3"/>
      </rPr>
      <t>(1902)</t>
    </r>
  </si>
  <si>
    <r>
      <t xml:space="preserve">      </t>
    </r>
    <r>
      <rPr>
        <sz val="12"/>
        <rFont val="新細明體"/>
        <family val="1"/>
      </rPr>
      <t>九</t>
    </r>
    <r>
      <rPr>
        <sz val="12"/>
        <rFont val="Courier"/>
        <family val="3"/>
      </rPr>
      <t xml:space="preserve">    </t>
    </r>
    <r>
      <rPr>
        <sz val="12"/>
        <rFont val="新細明體"/>
        <family val="1"/>
      </rPr>
      <t>年</t>
    </r>
    <r>
      <rPr>
        <sz val="12"/>
        <rFont val="Courier"/>
        <family val="3"/>
      </rPr>
      <t>(1903)</t>
    </r>
  </si>
  <si>
    <r>
      <t xml:space="preserve">      </t>
    </r>
    <r>
      <rPr>
        <sz val="12"/>
        <rFont val="新細明體"/>
        <family val="1"/>
      </rPr>
      <t>八</t>
    </r>
    <r>
      <rPr>
        <sz val="12"/>
        <rFont val="Courier"/>
        <family val="3"/>
      </rPr>
      <t xml:space="preserve">    </t>
    </r>
    <r>
      <rPr>
        <sz val="12"/>
        <rFont val="新細明體"/>
        <family val="1"/>
      </rPr>
      <t>年</t>
    </r>
    <r>
      <rPr>
        <sz val="12"/>
        <rFont val="Courier"/>
        <family val="3"/>
      </rPr>
      <t>(1904)</t>
    </r>
  </si>
  <si>
    <r>
      <t xml:space="preserve">      </t>
    </r>
    <r>
      <rPr>
        <sz val="12"/>
        <rFont val="新細明體"/>
        <family val="1"/>
      </rPr>
      <t>七</t>
    </r>
    <r>
      <rPr>
        <sz val="12"/>
        <rFont val="Courier"/>
        <family val="3"/>
      </rPr>
      <t xml:space="preserve">    </t>
    </r>
    <r>
      <rPr>
        <sz val="12"/>
        <rFont val="新細明體"/>
        <family val="1"/>
      </rPr>
      <t>年</t>
    </r>
    <r>
      <rPr>
        <sz val="12"/>
        <rFont val="Courier"/>
        <family val="3"/>
      </rPr>
      <t>(1905)</t>
    </r>
  </si>
  <si>
    <r>
      <t xml:space="preserve">      </t>
    </r>
    <r>
      <rPr>
        <sz val="12"/>
        <rFont val="新細明體"/>
        <family val="1"/>
      </rPr>
      <t>三十一年</t>
    </r>
    <r>
      <rPr>
        <sz val="12"/>
        <rFont val="Courier"/>
        <family val="3"/>
      </rPr>
      <t>(1942)</t>
    </r>
  </si>
  <si>
    <r>
      <t xml:space="preserve">      </t>
    </r>
    <r>
      <rPr>
        <sz val="12"/>
        <rFont val="新細明體"/>
        <family val="1"/>
      </rPr>
      <t>三十二年</t>
    </r>
    <r>
      <rPr>
        <sz val="12"/>
        <rFont val="Courier"/>
        <family val="3"/>
      </rPr>
      <t>(1943)</t>
    </r>
  </si>
  <si>
    <r>
      <t xml:space="preserve">      </t>
    </r>
    <r>
      <rPr>
        <sz val="12"/>
        <rFont val="新細明體"/>
        <family val="1"/>
      </rPr>
      <t>三十三年</t>
    </r>
    <r>
      <rPr>
        <sz val="12"/>
        <rFont val="Courier"/>
        <family val="3"/>
      </rPr>
      <t>(1944)</t>
    </r>
  </si>
  <si>
    <r>
      <t xml:space="preserve">      </t>
    </r>
    <r>
      <rPr>
        <sz val="12"/>
        <rFont val="新細明體"/>
        <family val="1"/>
      </rPr>
      <t>三十四年</t>
    </r>
    <r>
      <rPr>
        <sz val="12"/>
        <rFont val="Courier"/>
        <family val="3"/>
      </rPr>
      <t>(1945)(2)</t>
    </r>
  </si>
  <si>
    <r>
      <t>出</t>
    </r>
    <r>
      <rPr>
        <sz val="12"/>
        <rFont val="Courier"/>
        <family val="3"/>
      </rPr>
      <t xml:space="preserve"> </t>
    </r>
    <r>
      <rPr>
        <sz val="12"/>
        <rFont val="新細明體"/>
        <family val="1"/>
      </rPr>
      <t>超</t>
    </r>
    <r>
      <rPr>
        <sz val="12"/>
        <rFont val="Courier"/>
        <family val="3"/>
      </rPr>
      <t xml:space="preserve"> (+) </t>
    </r>
    <r>
      <rPr>
        <sz val="12"/>
        <rFont val="新細明體"/>
        <family val="1"/>
      </rPr>
      <t>或</t>
    </r>
    <r>
      <rPr>
        <sz val="12"/>
        <rFont val="Courier"/>
        <family val="3"/>
      </rPr>
      <t xml:space="preserve"> </t>
    </r>
    <r>
      <rPr>
        <sz val="12"/>
        <rFont val="新細明體"/>
        <family val="1"/>
      </rPr>
      <t>入</t>
    </r>
    <r>
      <rPr>
        <sz val="12"/>
        <rFont val="Courier"/>
        <family val="3"/>
      </rPr>
      <t xml:space="preserve"> </t>
    </r>
    <r>
      <rPr>
        <sz val="12"/>
        <rFont val="新細明體"/>
        <family val="1"/>
      </rPr>
      <t>超</t>
    </r>
    <r>
      <rPr>
        <sz val="12"/>
        <rFont val="Courier"/>
        <family val="3"/>
      </rPr>
      <t xml:space="preserve"> (-)</t>
    </r>
  </si>
  <si>
    <r>
      <t>輸</t>
    </r>
    <r>
      <rPr>
        <sz val="12"/>
        <rFont val="Times New Roman"/>
        <family val="1"/>
      </rPr>
      <t xml:space="preserve">                                    </t>
    </r>
    <r>
      <rPr>
        <sz val="12"/>
        <rFont val="新細明體"/>
        <family val="1"/>
      </rPr>
      <t>入</t>
    </r>
  </si>
  <si>
    <r>
      <t>輸</t>
    </r>
    <r>
      <rPr>
        <sz val="12"/>
        <rFont val="Times New Roman"/>
        <family val="1"/>
      </rPr>
      <t xml:space="preserve">                                     </t>
    </r>
    <r>
      <rPr>
        <sz val="12"/>
        <rFont val="新細明體"/>
        <family val="1"/>
      </rPr>
      <t>出</t>
    </r>
  </si>
  <si>
    <r>
      <t>總</t>
    </r>
    <r>
      <rPr>
        <sz val="12"/>
        <rFont val="Times New Roman"/>
        <family val="1"/>
      </rPr>
      <t xml:space="preserve">                                     </t>
    </r>
    <r>
      <rPr>
        <sz val="12"/>
        <rFont val="新細明體"/>
        <family val="1"/>
      </rPr>
      <t>計</t>
    </r>
  </si>
  <si>
    <r>
      <t xml:space="preserve">      </t>
    </r>
    <r>
      <rPr>
        <sz val="12"/>
        <rFont val="新細明體"/>
        <family val="1"/>
      </rPr>
      <t>六</t>
    </r>
    <r>
      <rPr>
        <sz val="12"/>
        <rFont val="Courier"/>
        <family val="3"/>
      </rPr>
      <t xml:space="preserve">    </t>
    </r>
    <r>
      <rPr>
        <sz val="12"/>
        <rFont val="新細明體"/>
        <family val="1"/>
      </rPr>
      <t>年</t>
    </r>
    <r>
      <rPr>
        <sz val="12"/>
        <rFont val="Courier"/>
        <family val="3"/>
      </rPr>
      <t>(1906)</t>
    </r>
  </si>
  <si>
    <r>
      <t xml:space="preserve">      </t>
    </r>
    <r>
      <rPr>
        <sz val="12"/>
        <rFont val="新細明體"/>
        <family val="1"/>
      </rPr>
      <t>五</t>
    </r>
    <r>
      <rPr>
        <sz val="12"/>
        <rFont val="Courier"/>
        <family val="3"/>
      </rPr>
      <t xml:space="preserve">    </t>
    </r>
    <r>
      <rPr>
        <sz val="12"/>
        <rFont val="新細明體"/>
        <family val="1"/>
      </rPr>
      <t>年</t>
    </r>
    <r>
      <rPr>
        <sz val="12"/>
        <rFont val="Courier"/>
        <family val="3"/>
      </rPr>
      <t>(1907)</t>
    </r>
  </si>
  <si>
    <r>
      <t xml:space="preserve">      </t>
    </r>
    <r>
      <rPr>
        <sz val="12"/>
        <rFont val="新細明體"/>
        <family val="1"/>
      </rPr>
      <t>四</t>
    </r>
    <r>
      <rPr>
        <sz val="12"/>
        <rFont val="Courier"/>
        <family val="3"/>
      </rPr>
      <t xml:space="preserve">    </t>
    </r>
    <r>
      <rPr>
        <sz val="12"/>
        <rFont val="新細明體"/>
        <family val="1"/>
      </rPr>
      <t>年</t>
    </r>
    <r>
      <rPr>
        <sz val="12"/>
        <rFont val="Courier"/>
        <family val="3"/>
      </rPr>
      <t>(1908)</t>
    </r>
  </si>
  <si>
    <r>
      <t xml:space="preserve">      </t>
    </r>
    <r>
      <rPr>
        <sz val="12"/>
        <rFont val="新細明體"/>
        <family val="1"/>
      </rPr>
      <t>三</t>
    </r>
    <r>
      <rPr>
        <sz val="12"/>
        <rFont val="Courier"/>
        <family val="3"/>
      </rPr>
      <t xml:space="preserve">    </t>
    </r>
    <r>
      <rPr>
        <sz val="12"/>
        <rFont val="新細明體"/>
        <family val="1"/>
      </rPr>
      <t>年</t>
    </r>
    <r>
      <rPr>
        <sz val="12"/>
        <rFont val="Courier"/>
        <family val="3"/>
      </rPr>
      <t>(1909)</t>
    </r>
  </si>
  <si>
    <r>
      <t xml:space="preserve">      </t>
    </r>
    <r>
      <rPr>
        <sz val="12"/>
        <rFont val="新細明體"/>
        <family val="1"/>
      </rPr>
      <t>二</t>
    </r>
    <r>
      <rPr>
        <sz val="12"/>
        <rFont val="Courier"/>
        <family val="3"/>
      </rPr>
      <t xml:space="preserve">    </t>
    </r>
    <r>
      <rPr>
        <sz val="12"/>
        <rFont val="新細明體"/>
        <family val="1"/>
      </rPr>
      <t>年</t>
    </r>
    <r>
      <rPr>
        <sz val="12"/>
        <rFont val="Courier"/>
        <family val="3"/>
      </rPr>
      <t>(1910)</t>
    </r>
  </si>
  <si>
    <r>
      <t xml:space="preserve">      </t>
    </r>
    <r>
      <rPr>
        <sz val="12"/>
        <rFont val="新細明體"/>
        <family val="1"/>
      </rPr>
      <t>一</t>
    </r>
    <r>
      <rPr>
        <sz val="12"/>
        <rFont val="Courier"/>
        <family val="3"/>
      </rPr>
      <t xml:space="preserve">    </t>
    </r>
    <r>
      <rPr>
        <sz val="12"/>
        <rFont val="新細明體"/>
        <family val="1"/>
      </rPr>
      <t>年</t>
    </r>
    <r>
      <rPr>
        <sz val="12"/>
        <rFont val="Courier"/>
        <family val="3"/>
      </rPr>
      <t>(1911)</t>
    </r>
  </si>
  <si>
    <r>
      <t>民國</t>
    </r>
    <r>
      <rPr>
        <sz val="12"/>
        <rFont val="Courier"/>
        <family val="3"/>
      </rPr>
      <t xml:space="preserve">  </t>
    </r>
    <r>
      <rPr>
        <sz val="12"/>
        <rFont val="新細明體"/>
        <family val="1"/>
      </rPr>
      <t>元</t>
    </r>
    <r>
      <rPr>
        <sz val="12"/>
        <rFont val="Courier"/>
        <family val="3"/>
      </rPr>
      <t xml:space="preserve">    </t>
    </r>
    <r>
      <rPr>
        <sz val="12"/>
        <rFont val="新細明體"/>
        <family val="1"/>
      </rPr>
      <t>年</t>
    </r>
    <r>
      <rPr>
        <sz val="12"/>
        <rFont val="Courier"/>
        <family val="3"/>
      </rPr>
      <t>(1912)</t>
    </r>
  </si>
  <si>
    <r>
      <t xml:space="preserve">      </t>
    </r>
    <r>
      <rPr>
        <sz val="12"/>
        <rFont val="新細明體"/>
        <family val="1"/>
      </rPr>
      <t>二</t>
    </r>
    <r>
      <rPr>
        <sz val="12"/>
        <rFont val="Courier"/>
        <family val="3"/>
      </rPr>
      <t xml:space="preserve">    </t>
    </r>
    <r>
      <rPr>
        <sz val="12"/>
        <rFont val="新細明體"/>
        <family val="1"/>
      </rPr>
      <t>年</t>
    </r>
    <r>
      <rPr>
        <sz val="12"/>
        <rFont val="Courier"/>
        <family val="3"/>
      </rPr>
      <t>(1913)</t>
    </r>
  </si>
  <si>
    <r>
      <t xml:space="preserve">      </t>
    </r>
    <r>
      <rPr>
        <sz val="12"/>
        <rFont val="新細明體"/>
        <family val="1"/>
      </rPr>
      <t>三</t>
    </r>
    <r>
      <rPr>
        <sz val="12"/>
        <rFont val="Courier"/>
        <family val="3"/>
      </rPr>
      <t xml:space="preserve">    </t>
    </r>
    <r>
      <rPr>
        <sz val="12"/>
        <rFont val="新細明體"/>
        <family val="1"/>
      </rPr>
      <t>年</t>
    </r>
    <r>
      <rPr>
        <sz val="12"/>
        <rFont val="Courier"/>
        <family val="3"/>
      </rPr>
      <t>(1914)</t>
    </r>
  </si>
  <si>
    <r>
      <t xml:space="preserve">      </t>
    </r>
    <r>
      <rPr>
        <sz val="12"/>
        <rFont val="新細明體"/>
        <family val="1"/>
      </rPr>
      <t>四</t>
    </r>
    <r>
      <rPr>
        <sz val="12"/>
        <rFont val="Courier"/>
        <family val="3"/>
      </rPr>
      <t xml:space="preserve">    </t>
    </r>
    <r>
      <rPr>
        <sz val="12"/>
        <rFont val="新細明體"/>
        <family val="1"/>
      </rPr>
      <t>年</t>
    </r>
    <r>
      <rPr>
        <sz val="12"/>
        <rFont val="Courier"/>
        <family val="3"/>
      </rPr>
      <t>(1915)</t>
    </r>
  </si>
  <si>
    <r>
      <t xml:space="preserve">      </t>
    </r>
    <r>
      <rPr>
        <sz val="12"/>
        <rFont val="新細明體"/>
        <family val="1"/>
      </rPr>
      <t>五</t>
    </r>
    <r>
      <rPr>
        <sz val="12"/>
        <rFont val="Courier"/>
        <family val="3"/>
      </rPr>
      <t xml:space="preserve">    </t>
    </r>
    <r>
      <rPr>
        <sz val="12"/>
        <rFont val="新細明體"/>
        <family val="1"/>
      </rPr>
      <t>年</t>
    </r>
    <r>
      <rPr>
        <sz val="12"/>
        <rFont val="Courier"/>
        <family val="3"/>
      </rPr>
      <t>(1916)</t>
    </r>
  </si>
  <si>
    <r>
      <t xml:space="preserve">      </t>
    </r>
    <r>
      <rPr>
        <sz val="12"/>
        <rFont val="新細明體"/>
        <family val="1"/>
      </rPr>
      <t>六</t>
    </r>
    <r>
      <rPr>
        <sz val="12"/>
        <rFont val="Courier"/>
        <family val="3"/>
      </rPr>
      <t xml:space="preserve">    </t>
    </r>
    <r>
      <rPr>
        <sz val="12"/>
        <rFont val="新細明體"/>
        <family val="1"/>
      </rPr>
      <t>年</t>
    </r>
    <r>
      <rPr>
        <sz val="12"/>
        <rFont val="Courier"/>
        <family val="3"/>
      </rPr>
      <t>(1917)</t>
    </r>
  </si>
  <si>
    <r>
      <t xml:space="preserve">      </t>
    </r>
    <r>
      <rPr>
        <sz val="12"/>
        <rFont val="新細明體"/>
        <family val="1"/>
      </rPr>
      <t>七</t>
    </r>
    <r>
      <rPr>
        <sz val="12"/>
        <rFont val="Courier"/>
        <family val="3"/>
      </rPr>
      <t xml:space="preserve">    </t>
    </r>
    <r>
      <rPr>
        <sz val="12"/>
        <rFont val="新細明體"/>
        <family val="1"/>
      </rPr>
      <t>年</t>
    </r>
    <r>
      <rPr>
        <sz val="12"/>
        <rFont val="Courier"/>
        <family val="3"/>
      </rPr>
      <t>(1918)</t>
    </r>
  </si>
  <si>
    <r>
      <t xml:space="preserve">      </t>
    </r>
    <r>
      <rPr>
        <sz val="12"/>
        <rFont val="新細明體"/>
        <family val="1"/>
      </rPr>
      <t>八</t>
    </r>
    <r>
      <rPr>
        <sz val="12"/>
        <rFont val="Courier"/>
        <family val="3"/>
      </rPr>
      <t xml:space="preserve">    </t>
    </r>
    <r>
      <rPr>
        <sz val="12"/>
        <rFont val="新細明體"/>
        <family val="1"/>
      </rPr>
      <t>年</t>
    </r>
    <r>
      <rPr>
        <sz val="12"/>
        <rFont val="Courier"/>
        <family val="3"/>
      </rPr>
      <t>(1919)</t>
    </r>
  </si>
  <si>
    <r>
      <t xml:space="preserve">      </t>
    </r>
    <r>
      <rPr>
        <sz val="12"/>
        <rFont val="新細明體"/>
        <family val="1"/>
      </rPr>
      <t>九</t>
    </r>
    <r>
      <rPr>
        <sz val="12"/>
        <rFont val="Courier"/>
        <family val="3"/>
      </rPr>
      <t xml:space="preserve">    </t>
    </r>
    <r>
      <rPr>
        <sz val="12"/>
        <rFont val="新細明體"/>
        <family val="1"/>
      </rPr>
      <t>年</t>
    </r>
    <r>
      <rPr>
        <sz val="12"/>
        <rFont val="Courier"/>
        <family val="3"/>
      </rPr>
      <t>(1920)</t>
    </r>
  </si>
  <si>
    <r>
      <t xml:space="preserve">      </t>
    </r>
    <r>
      <rPr>
        <sz val="12"/>
        <rFont val="新細明體"/>
        <family val="1"/>
      </rPr>
      <t>十</t>
    </r>
    <r>
      <rPr>
        <sz val="12"/>
        <rFont val="Courier"/>
        <family val="3"/>
      </rPr>
      <t xml:space="preserve">    </t>
    </r>
    <r>
      <rPr>
        <sz val="12"/>
        <rFont val="新細明體"/>
        <family val="1"/>
      </rPr>
      <t>年</t>
    </r>
    <r>
      <rPr>
        <sz val="12"/>
        <rFont val="Courier"/>
        <family val="3"/>
      </rPr>
      <t>(1921)</t>
    </r>
  </si>
  <si>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t>
    </r>
    <r>
      <rPr>
        <sz val="12"/>
        <rFont val="Courier"/>
        <family val="3"/>
      </rPr>
      <t>(1922)</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</si>
  <si>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t>
    </r>
    <r>
      <rPr>
        <sz val="12"/>
        <rFont val="Courier"/>
        <family val="3"/>
      </rPr>
      <t>(1923)</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</si>
  <si>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t>
    </r>
    <r>
      <rPr>
        <sz val="12"/>
        <rFont val="Courier"/>
        <family val="3"/>
      </rPr>
      <t>(1924)</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</si>
  <si>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t>
    </r>
    <r>
      <rPr>
        <sz val="12"/>
        <rFont val="Courier"/>
        <family val="3"/>
      </rPr>
      <t>(1925)</t>
    </r>
  </si>
  <si>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t>
    </r>
    <r>
      <rPr>
        <sz val="12"/>
        <rFont val="Courier"/>
        <family val="3"/>
      </rPr>
      <t>(1926)</t>
    </r>
  </si>
  <si>
    <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t>
    </r>
    <r>
      <rPr>
        <sz val="12"/>
        <rFont val="Courier"/>
        <family val="3"/>
      </rPr>
      <t>(1927)</t>
    </r>
  </si>
  <si>
    <r>
      <t xml:space="preserve">      </t>
    </r>
    <r>
      <rPr>
        <sz val="12"/>
        <rFont val="新細明體"/>
        <family val="1"/>
      </rPr>
      <t>十</t>
    </r>
    <r>
      <rPr>
        <sz val="12"/>
        <rFont val="Courier"/>
        <family val="3"/>
      </rPr>
      <t xml:space="preserve"> </t>
    </r>
    <r>
      <rPr>
        <sz val="12"/>
        <rFont val="新細明體"/>
        <family val="1"/>
      </rPr>
      <t>七</t>
    </r>
    <r>
      <rPr>
        <sz val="12"/>
        <rFont val="Courier"/>
        <family val="3"/>
      </rPr>
      <t xml:space="preserve"> </t>
    </r>
    <r>
      <rPr>
        <sz val="12"/>
        <rFont val="新細明體"/>
        <family val="1"/>
      </rPr>
      <t>年</t>
    </r>
    <r>
      <rPr>
        <sz val="12"/>
        <rFont val="Courier"/>
        <family val="3"/>
      </rPr>
      <t>(1928)</t>
    </r>
  </si>
  <si>
    <r>
      <t xml:space="preserve">      </t>
    </r>
    <r>
      <rPr>
        <sz val="12"/>
        <rFont val="新細明體"/>
        <family val="1"/>
      </rPr>
      <t>十</t>
    </r>
    <r>
      <rPr>
        <sz val="12"/>
        <rFont val="Courier"/>
        <family val="3"/>
      </rPr>
      <t xml:space="preserve"> </t>
    </r>
    <r>
      <rPr>
        <sz val="12"/>
        <rFont val="新細明體"/>
        <family val="1"/>
      </rPr>
      <t>八</t>
    </r>
    <r>
      <rPr>
        <sz val="12"/>
        <rFont val="Courier"/>
        <family val="3"/>
      </rPr>
      <t xml:space="preserve"> </t>
    </r>
    <r>
      <rPr>
        <sz val="12"/>
        <rFont val="新細明體"/>
        <family val="1"/>
      </rPr>
      <t>年</t>
    </r>
    <r>
      <rPr>
        <sz val="12"/>
        <rFont val="Courier"/>
        <family val="3"/>
      </rPr>
      <t>(1929)</t>
    </r>
  </si>
  <si>
    <r>
      <t xml:space="preserve">      </t>
    </r>
    <r>
      <rPr>
        <sz val="12"/>
        <rFont val="新細明體"/>
        <family val="1"/>
      </rPr>
      <t>十</t>
    </r>
    <r>
      <rPr>
        <sz val="12"/>
        <rFont val="Courier"/>
        <family val="3"/>
      </rPr>
      <t xml:space="preserve"> </t>
    </r>
    <r>
      <rPr>
        <sz val="12"/>
        <rFont val="新細明體"/>
        <family val="1"/>
      </rPr>
      <t>九</t>
    </r>
    <r>
      <rPr>
        <sz val="12"/>
        <rFont val="Courier"/>
        <family val="3"/>
      </rPr>
      <t xml:space="preserve"> </t>
    </r>
    <r>
      <rPr>
        <sz val="12"/>
        <rFont val="新細明體"/>
        <family val="1"/>
      </rPr>
      <t>年</t>
    </r>
    <r>
      <rPr>
        <sz val="12"/>
        <rFont val="Courier"/>
        <family val="3"/>
      </rPr>
      <t>(1930)</t>
    </r>
  </si>
  <si>
    <r>
      <t xml:space="preserve">      </t>
    </r>
    <r>
      <rPr>
        <sz val="12"/>
        <rFont val="新細明體"/>
        <family val="1"/>
      </rPr>
      <t>二</t>
    </r>
    <r>
      <rPr>
        <sz val="12"/>
        <rFont val="Courier"/>
        <family val="3"/>
      </rPr>
      <t xml:space="preserve"> </t>
    </r>
    <r>
      <rPr>
        <sz val="12"/>
        <rFont val="新細明體"/>
        <family val="1"/>
      </rPr>
      <t>十</t>
    </r>
    <r>
      <rPr>
        <sz val="12"/>
        <rFont val="Courier"/>
        <family val="3"/>
      </rPr>
      <t xml:space="preserve"> </t>
    </r>
    <r>
      <rPr>
        <sz val="12"/>
        <rFont val="新細明體"/>
        <family val="1"/>
      </rPr>
      <t>年</t>
    </r>
    <r>
      <rPr>
        <sz val="12"/>
        <rFont val="Courier"/>
        <family val="3"/>
      </rPr>
      <t>(1931)</t>
    </r>
  </si>
  <si>
    <r>
      <t xml:space="preserve">      </t>
    </r>
    <r>
      <rPr>
        <sz val="12"/>
        <rFont val="新細明體"/>
        <family val="1"/>
      </rPr>
      <t>二十一年</t>
    </r>
    <r>
      <rPr>
        <sz val="12"/>
        <rFont val="Courier"/>
        <family val="3"/>
      </rPr>
      <t>(1932)</t>
    </r>
  </si>
  <si>
    <r>
      <t xml:space="preserve">      </t>
    </r>
    <r>
      <rPr>
        <sz val="12"/>
        <rFont val="新細明體"/>
        <family val="1"/>
      </rPr>
      <t>二十二年</t>
    </r>
    <r>
      <rPr>
        <sz val="12"/>
        <rFont val="Courier"/>
        <family val="3"/>
      </rPr>
      <t>(1933)</t>
    </r>
  </si>
  <si>
    <r>
      <t xml:space="preserve">      </t>
    </r>
    <r>
      <rPr>
        <sz val="12"/>
        <rFont val="新細明體"/>
        <family val="1"/>
      </rPr>
      <t>二十三年</t>
    </r>
    <r>
      <rPr>
        <sz val="12"/>
        <rFont val="Courier"/>
        <family val="3"/>
      </rPr>
      <t>(1934)</t>
    </r>
  </si>
  <si>
    <r>
      <t xml:space="preserve">      </t>
    </r>
    <r>
      <rPr>
        <sz val="12"/>
        <rFont val="新細明體"/>
        <family val="1"/>
      </rPr>
      <t>二十四年</t>
    </r>
    <r>
      <rPr>
        <sz val="12"/>
        <rFont val="Courier"/>
        <family val="3"/>
      </rPr>
      <t>(1935)</t>
    </r>
  </si>
  <si>
    <r>
      <t xml:space="preserve">      </t>
    </r>
    <r>
      <rPr>
        <sz val="12"/>
        <rFont val="新細明體"/>
        <family val="1"/>
      </rPr>
      <t>二十五年</t>
    </r>
    <r>
      <rPr>
        <sz val="12"/>
        <rFont val="Courier"/>
        <family val="3"/>
      </rPr>
      <t>(1936)</t>
    </r>
  </si>
  <si>
    <r>
      <t xml:space="preserve">      </t>
    </r>
    <r>
      <rPr>
        <sz val="12"/>
        <rFont val="新細明體"/>
        <family val="1"/>
      </rPr>
      <t>二十六年</t>
    </r>
    <r>
      <rPr>
        <sz val="12"/>
        <rFont val="Courier"/>
        <family val="3"/>
      </rPr>
      <t>(1937)</t>
    </r>
  </si>
  <si>
    <r>
      <t xml:space="preserve">      </t>
    </r>
    <r>
      <rPr>
        <sz val="12"/>
        <rFont val="新細明體"/>
        <family val="1"/>
      </rPr>
      <t>二十七年</t>
    </r>
    <r>
      <rPr>
        <sz val="12"/>
        <rFont val="Courier"/>
        <family val="3"/>
      </rPr>
      <t>(1938)</t>
    </r>
  </si>
  <si>
    <r>
      <t xml:space="preserve">      </t>
    </r>
    <r>
      <rPr>
        <sz val="12"/>
        <rFont val="新細明體"/>
        <family val="1"/>
      </rPr>
      <t>二十八年</t>
    </r>
    <r>
      <rPr>
        <sz val="12"/>
        <rFont val="Courier"/>
        <family val="3"/>
      </rPr>
      <t>(1939)</t>
    </r>
  </si>
  <si>
    <r>
      <t xml:space="preserve">      </t>
    </r>
    <r>
      <rPr>
        <sz val="12"/>
        <rFont val="新細明體"/>
        <family val="1"/>
      </rPr>
      <t>二十九年</t>
    </r>
    <r>
      <rPr>
        <sz val="12"/>
        <rFont val="Courier"/>
        <family val="3"/>
      </rPr>
      <t>(1940)</t>
    </r>
  </si>
  <si>
    <r>
      <t xml:space="preserve">      </t>
    </r>
    <r>
      <rPr>
        <sz val="12"/>
        <rFont val="新細明體"/>
        <family val="1"/>
      </rPr>
      <t>三</t>
    </r>
    <r>
      <rPr>
        <sz val="12"/>
        <rFont val="Courier"/>
        <family val="3"/>
      </rPr>
      <t xml:space="preserve"> </t>
    </r>
    <r>
      <rPr>
        <sz val="12"/>
        <rFont val="新細明體"/>
        <family val="1"/>
      </rPr>
      <t>十</t>
    </r>
    <r>
      <rPr>
        <sz val="12"/>
        <rFont val="Courier"/>
        <family val="3"/>
      </rPr>
      <t xml:space="preserve"> </t>
    </r>
    <r>
      <rPr>
        <sz val="12"/>
        <rFont val="新細明體"/>
        <family val="1"/>
      </rPr>
      <t>年</t>
    </r>
    <r>
      <rPr>
        <sz val="12"/>
        <rFont val="Courier"/>
        <family val="3"/>
      </rPr>
      <t>(1941)</t>
    </r>
  </si>
  <si>
    <r>
      <t>民國前</t>
    </r>
    <r>
      <rPr>
        <sz val="12"/>
        <rFont val="Courier"/>
        <family val="3"/>
      </rP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t>
    </r>
    <r>
      <rPr>
        <sz val="12"/>
        <rFont val="Courier"/>
        <family val="3"/>
      </rPr>
      <t>(1897)</t>
    </r>
  </si>
  <si>
    <t>自其他各國</t>
  </si>
  <si>
    <t>往其他各國</t>
  </si>
  <si>
    <t>.</t>
  </si>
  <si>
    <r>
      <t>附註</t>
    </r>
    <r>
      <rPr>
        <sz val="12"/>
        <rFont val="Courier"/>
        <family val="3"/>
      </rPr>
      <t>:(1)</t>
    </r>
    <r>
      <rPr>
        <sz val="12"/>
        <rFont val="新細明體"/>
        <family val="1"/>
      </rPr>
      <t>本表及下列各表自民國前一年起以後各年數字中</t>
    </r>
    <r>
      <rPr>
        <sz val="12"/>
        <rFont val="新細明體"/>
        <family val="1"/>
      </rPr>
      <t>，</t>
    </r>
    <r>
      <rPr>
        <sz val="12"/>
        <rFont val="新細明體"/>
        <family val="1"/>
      </rPr>
      <t>本省與日本間貿易數字包括本省與韓國間貿易</t>
    </r>
    <r>
      <rPr>
        <sz val="12"/>
        <rFont val="新細明體"/>
        <family val="1"/>
      </rPr>
      <t>，</t>
    </r>
    <r>
      <rPr>
        <sz val="12"/>
        <rFont val="新細明體"/>
        <family val="1"/>
      </rPr>
      <t>本省與其他各國間貿易數字包括與其他各省間貿易</t>
    </r>
    <r>
      <rPr>
        <sz val="12"/>
        <rFont val="新細明體"/>
        <family val="1"/>
      </rPr>
      <t>。</t>
    </r>
    <r>
      <rPr>
        <sz val="12"/>
        <rFont val="Courier"/>
        <family val="3"/>
      </rPr>
      <t xml:space="preserve"> (2)</t>
    </r>
    <r>
      <rPr>
        <sz val="12"/>
        <rFont val="新細明體"/>
        <family val="1"/>
      </rPr>
      <t>本年數字係截至八月底止</t>
    </r>
    <r>
      <rPr>
        <sz val="12"/>
        <rFont val="新細明體"/>
        <family val="1"/>
      </rPr>
      <t>。</t>
    </r>
  </si>
  <si>
    <r>
      <t>材料來源</t>
    </r>
    <r>
      <rPr>
        <sz val="12"/>
        <rFont val="Courier"/>
        <family val="3"/>
      </rPr>
      <t>:</t>
    </r>
    <r>
      <rPr>
        <sz val="12"/>
        <rFont val="新細明體"/>
        <family val="1"/>
      </rPr>
      <t>民國二十八年以前根據前臺灣總督府各年統計書</t>
    </r>
    <r>
      <rPr>
        <sz val="12"/>
        <rFont val="新細明體"/>
        <family val="1"/>
      </rPr>
      <t>，</t>
    </r>
    <r>
      <rPr>
        <sz val="12"/>
        <rFont val="新細明體"/>
        <family val="1"/>
      </rPr>
      <t>二十九年以後根據前臺灣總督府財務局各年貿易月表及概表材料編製</t>
    </r>
    <r>
      <rPr>
        <sz val="12"/>
        <rFont val="新細明體"/>
        <family val="1"/>
      </rPr>
      <t>。</t>
    </r>
  </si>
  <si>
    <r>
      <t>表</t>
    </r>
    <r>
      <rPr>
        <sz val="16"/>
        <rFont val="Times New Roman"/>
        <family val="1"/>
      </rPr>
      <t>321</t>
    </r>
    <r>
      <rPr>
        <sz val="16"/>
        <rFont val="Courier"/>
        <family val="3"/>
      </rPr>
      <t xml:space="preserve">  </t>
    </r>
    <r>
      <rPr>
        <sz val="16"/>
        <rFont val="新細明體"/>
        <family val="1"/>
      </rPr>
      <t>歷</t>
    </r>
    <r>
      <rPr>
        <sz val="16"/>
        <rFont val="Courier"/>
        <family val="3"/>
      </rPr>
      <t xml:space="preserve">  </t>
    </r>
    <r>
      <rPr>
        <sz val="16"/>
        <rFont val="新細明體"/>
        <family val="1"/>
      </rPr>
      <t>年</t>
    </r>
    <r>
      <rPr>
        <sz val="16"/>
        <rFont val="Courier"/>
        <family val="3"/>
      </rPr>
      <t xml:space="preserve">  </t>
    </r>
    <r>
      <rPr>
        <sz val="16"/>
        <rFont val="新細明體"/>
        <family val="1"/>
      </rPr>
      <t>輸</t>
    </r>
    <r>
      <rPr>
        <sz val="16"/>
        <rFont val="Courier"/>
        <family val="3"/>
      </rPr>
      <t xml:space="preserve">  </t>
    </r>
    <r>
      <rPr>
        <sz val="16"/>
        <rFont val="新細明體"/>
        <family val="1"/>
      </rPr>
      <t>出</t>
    </r>
    <r>
      <rPr>
        <sz val="16"/>
        <rFont val="Courier"/>
        <family val="3"/>
      </rPr>
      <t xml:space="preserve">  </t>
    </r>
    <r>
      <rPr>
        <sz val="16"/>
        <rFont val="新細明體"/>
        <family val="1"/>
      </rPr>
      <t>入</t>
    </r>
    <r>
      <rPr>
        <sz val="16"/>
        <rFont val="Courier"/>
        <family val="3"/>
      </rPr>
      <t xml:space="preserve">  </t>
    </r>
    <r>
      <rPr>
        <sz val="16"/>
        <rFont val="新細明體"/>
        <family val="1"/>
      </rPr>
      <t>貨</t>
    </r>
    <r>
      <rPr>
        <sz val="16"/>
        <rFont val="Courier"/>
        <family val="3"/>
      </rPr>
      <t xml:space="preserve">  </t>
    </r>
    <r>
      <rPr>
        <sz val="16"/>
        <rFont val="新細明體"/>
        <family val="1"/>
      </rPr>
      <t>物</t>
    </r>
    <r>
      <rPr>
        <sz val="16"/>
        <rFont val="Courier"/>
        <family val="3"/>
      </rPr>
      <t xml:space="preserve">  </t>
    </r>
    <r>
      <rPr>
        <sz val="16"/>
        <rFont val="新細明體"/>
        <family val="1"/>
      </rPr>
      <t>價</t>
    </r>
    <r>
      <rPr>
        <sz val="16"/>
        <rFont val="Courier"/>
        <family val="3"/>
      </rPr>
      <t xml:space="preserve">  </t>
    </r>
    <r>
      <rPr>
        <sz val="16"/>
        <rFont val="新細明體"/>
        <family val="1"/>
      </rPr>
      <t>值</t>
    </r>
    <r>
      <rPr>
        <sz val="16"/>
        <rFont val="Courier"/>
        <family val="3"/>
      </rPr>
      <t>(1)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</si>
</sst>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
    <font>
      <sz val="12"/>
      <name val="Courier"/>
      <family val="3"/>
    </font>
    <font>
      <sz val="12"/>
      <name val="新細明體"/>
      <family val="1"/>
    </font>
    <font>
      <sz val="9"/>
      <name val="新細明體"/>
      <family val="1"/>
    </font>
    <font>
      <sz val="12"/>
      <name val="Times New Roman"/>
      <family val="1"/>
    </font>
    <font>
      <sz val="16"/>
      <name val="新細明體"/>
      <family val="1"/>
    </font>
    <font>
      <sz val="16"/>
      <name val="Courier"/>
      <family val="3"/>
    </font>
    <font>
      <sz val="16"/>
      <name val="Times New Roman"/>
      <family val="1"/>
    </font>
  </fonts>
  <fills count="2">
    <fill>
      <patternFill/>
    </fill>
    <fill>
      <patternFill patternType="gray125"/>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5">
    <xf numFmtId="0" fontId="0" fillId="0" borderId="0" xfId="0" applyAlignment="1">
      <alignment/>
    </xf>
    <xf numFmtId="0" fontId="1" fillId="0" borderId="0" xfId="0" applyFont="1" applyAlignment="1" applyProtection="1">
      <alignment horizontal="left"/>
      <protection/>
    </xf>
    <xf numFmtId="0" fontId="1" fillId="0" borderId="1" xfId="0" applyFont="1" applyBorder="1" applyAlignment="1" applyProtection="1">
      <alignment horizontal="center"/>
      <protection/>
    </xf>
    <xf numFmtId="0" fontId="1" fillId="0" borderId="1" xfId="0" applyFont="1" applyBorder="1" applyAlignment="1" applyProtection="1">
      <alignment horizontal="center"/>
      <protection/>
    </xf>
    <xf numFmtId="0" fontId="1" fillId="0" borderId="2" xfId="0" applyFont="1" applyBorder="1" applyAlignment="1" applyProtection="1">
      <alignment horizontal="center"/>
      <protection/>
    </xf>
    <xf numFmtId="0" fontId="0" fillId="0" borderId="3" xfId="0" applyBorder="1" applyAlignment="1" applyProtection="1">
      <alignment horizontal="left"/>
      <protection/>
    </xf>
    <xf numFmtId="0" fontId="1" fillId="0" borderId="3" xfId="0" applyFont="1" applyBorder="1" applyAlignment="1" applyProtection="1">
      <alignment horizontal="left"/>
      <protection/>
    </xf>
    <xf numFmtId="0" fontId="1" fillId="0" borderId="4" xfId="0" applyFont="1" applyBorder="1" applyAlignment="1" applyProtection="1">
      <alignment horizontal="left"/>
      <protection/>
    </xf>
    <xf numFmtId="0" fontId="0" fillId="0" borderId="5" xfId="0" applyBorder="1" applyAlignment="1" applyProtection="1">
      <alignment horizontal="left"/>
      <protection/>
    </xf>
    <xf numFmtId="0" fontId="0" fillId="0" borderId="4" xfId="0" applyBorder="1" applyAlignment="1">
      <alignment/>
    </xf>
    <xf numFmtId="0" fontId="0" fillId="0" borderId="5" xfId="0" applyBorder="1" applyAlignment="1">
      <alignment/>
    </xf>
    <xf numFmtId="0" fontId="0" fillId="0" borderId="4" xfId="0" applyBorder="1" applyAlignment="1" applyProtection="1">
      <alignment/>
      <protection/>
    </xf>
    <xf numFmtId="0" fontId="0" fillId="0" borderId="3"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horizontal="left"/>
      <protection/>
    </xf>
    <xf numFmtId="0" fontId="0" fillId="0" borderId="7" xfId="0" applyBorder="1" applyAlignment="1" applyProtection="1">
      <alignment/>
      <protection/>
    </xf>
    <xf numFmtId="0" fontId="0" fillId="0" borderId="8" xfId="0" applyBorder="1" applyAlignment="1" applyProtection="1">
      <alignment horizontal="left"/>
      <protection/>
    </xf>
    <xf numFmtId="0" fontId="0" fillId="0" borderId="9" xfId="0" applyBorder="1" applyAlignment="1" applyProtection="1">
      <alignment/>
      <protection/>
    </xf>
    <xf numFmtId="0" fontId="0" fillId="0" borderId="10" xfId="0" applyBorder="1" applyAlignment="1" applyProtection="1">
      <alignment horizontal="left"/>
      <protection/>
    </xf>
    <xf numFmtId="0" fontId="0" fillId="0" borderId="11" xfId="0" applyBorder="1" applyAlignment="1" applyProtection="1">
      <alignment/>
      <protection/>
    </xf>
    <xf numFmtId="0" fontId="0" fillId="0" borderId="7" xfId="0" applyBorder="1" applyAlignment="1" applyProtection="1">
      <alignment horizontal="right"/>
      <protection/>
    </xf>
    <xf numFmtId="0" fontId="0" fillId="0" borderId="4" xfId="0" applyBorder="1" applyAlignment="1" applyProtection="1">
      <alignment horizontal="right"/>
      <protection/>
    </xf>
    <xf numFmtId="0" fontId="0" fillId="0" borderId="3" xfId="0" applyBorder="1" applyAlignment="1" applyProtection="1">
      <alignment horizontal="right"/>
      <protection/>
    </xf>
    <xf numFmtId="0" fontId="0" fillId="0" borderId="5" xfId="0" applyBorder="1" applyAlignment="1" applyProtection="1">
      <alignment horizontal="right"/>
      <protection/>
    </xf>
    <xf numFmtId="0" fontId="4" fillId="0" borderId="0" xfId="0" applyFont="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P58"/>
  <sheetViews>
    <sheetView showGridLines="0" tabSelected="1" workbookViewId="0" topLeftCell="A1">
      <selection activeCell="A1" sqref="A1:P1"/>
    </sheetView>
  </sheetViews>
  <sheetFormatPr defaultColWidth="12.796875" defaultRowHeight="15"/>
  <cols>
    <col min="1" max="1" width="23.796875" style="0" customWidth="1"/>
    <col min="11" max="11" width="1.796875" style="0" customWidth="1"/>
    <col min="13" max="13" width="1.796875" style="0" customWidth="1"/>
    <col min="15" max="15" width="1.796875" style="0" customWidth="1"/>
  </cols>
  <sheetData>
    <row r="1" spans="1:16" ht="21">
      <c r="A1" s="24" t="s">
        <v>67</v>
      </c>
      <c r="B1" s="24"/>
      <c r="C1" s="24"/>
      <c r="D1" s="24"/>
      <c r="E1" s="24"/>
      <c r="F1" s="24"/>
      <c r="G1" s="24"/>
      <c r="H1" s="24"/>
      <c r="I1" s="24"/>
      <c r="J1" s="24"/>
      <c r="K1" s="24"/>
      <c r="L1" s="24"/>
      <c r="M1" s="24"/>
      <c r="N1" s="24"/>
      <c r="O1" s="24"/>
      <c r="P1" s="24"/>
    </row>
    <row r="4" spans="1:16" ht="16.5">
      <c r="A4" s="4" t="s">
        <v>0</v>
      </c>
      <c r="B4" s="4"/>
      <c r="C4" s="4"/>
      <c r="D4" s="4"/>
      <c r="E4" s="4"/>
      <c r="F4" s="4"/>
      <c r="G4" s="4"/>
      <c r="H4" s="4"/>
      <c r="I4" s="4"/>
      <c r="J4" s="4"/>
      <c r="K4" s="4"/>
      <c r="L4" s="4"/>
      <c r="M4" s="4"/>
      <c r="N4" s="4"/>
      <c r="O4" s="4"/>
      <c r="P4" s="4"/>
    </row>
    <row r="5" spans="1:16" ht="16.5">
      <c r="A5" s="9"/>
      <c r="B5" s="3" t="s">
        <v>24</v>
      </c>
      <c r="C5" s="3"/>
      <c r="D5" s="3"/>
      <c r="E5" s="3" t="s">
        <v>23</v>
      </c>
      <c r="F5" s="3"/>
      <c r="G5" s="3"/>
      <c r="H5" s="3" t="s">
        <v>22</v>
      </c>
      <c r="I5" s="3"/>
      <c r="J5" s="3"/>
      <c r="K5" s="3" t="s">
        <v>21</v>
      </c>
      <c r="L5" s="3"/>
      <c r="M5" s="3"/>
      <c r="N5" s="3"/>
      <c r="O5" s="3"/>
      <c r="P5" s="3"/>
    </row>
    <row r="6" spans="1:16" ht="16.5">
      <c r="A6" s="10"/>
      <c r="B6" s="2" t="s">
        <v>1</v>
      </c>
      <c r="C6" s="2" t="s">
        <v>2</v>
      </c>
      <c r="D6" s="2" t="s">
        <v>3</v>
      </c>
      <c r="E6" s="2" t="s">
        <v>1</v>
      </c>
      <c r="F6" s="2" t="s">
        <v>2</v>
      </c>
      <c r="G6" s="2" t="s">
        <v>63</v>
      </c>
      <c r="H6" s="2" t="s">
        <v>1</v>
      </c>
      <c r="I6" s="2" t="s">
        <v>2</v>
      </c>
      <c r="J6" s="2" t="s">
        <v>62</v>
      </c>
      <c r="K6" s="3" t="s">
        <v>1</v>
      </c>
      <c r="L6" s="3"/>
      <c r="M6" s="3" t="s">
        <v>2</v>
      </c>
      <c r="N6" s="3"/>
      <c r="O6" s="3" t="s">
        <v>3</v>
      </c>
      <c r="P6" s="3"/>
    </row>
    <row r="7" spans="1:16" ht="16.5">
      <c r="A7" s="7" t="s">
        <v>61</v>
      </c>
      <c r="B7" s="11">
        <f aca="true" t="shared" si="0" ref="B7:B38">C7+D7</f>
        <v>20026682</v>
      </c>
      <c r="C7" s="21" t="s">
        <v>64</v>
      </c>
      <c r="D7" s="21">
        <f>G7+J7</f>
        <v>20026682</v>
      </c>
      <c r="E7" s="21">
        <f aca="true" t="shared" si="1" ref="E7:E38">F7+G7</f>
        <v>11395680</v>
      </c>
      <c r="F7" s="21" t="s">
        <v>4</v>
      </c>
      <c r="G7" s="21">
        <v>11395680</v>
      </c>
      <c r="H7" s="21">
        <f aca="true" t="shared" si="2" ref="H7:H38">I7+J7</f>
        <v>8631002</v>
      </c>
      <c r="I7" s="21" t="s">
        <v>4</v>
      </c>
      <c r="J7" s="21">
        <v>8631002</v>
      </c>
      <c r="K7" s="14" t="s">
        <v>5</v>
      </c>
      <c r="L7" s="15">
        <f>N7+P7</f>
        <v>2764678</v>
      </c>
      <c r="M7" s="14" t="s">
        <v>6</v>
      </c>
      <c r="N7" s="20" t="s">
        <v>4</v>
      </c>
      <c r="O7" s="14" t="s">
        <v>5</v>
      </c>
      <c r="P7" s="15">
        <v>2764678</v>
      </c>
    </row>
    <row r="8" spans="1:16" ht="16.5">
      <c r="A8" s="5" t="s">
        <v>7</v>
      </c>
      <c r="B8" s="12">
        <f t="shared" si="0"/>
        <v>31239868</v>
      </c>
      <c r="C8" s="22">
        <f>F8+I8</f>
        <v>5828370</v>
      </c>
      <c r="D8" s="22">
        <f aca="true" t="shared" si="3" ref="D8:D56">G8+J8</f>
        <v>25411498</v>
      </c>
      <c r="E8" s="22">
        <f t="shared" si="1"/>
        <v>14856848</v>
      </c>
      <c r="F8" s="22">
        <v>2104648</v>
      </c>
      <c r="G8" s="22">
        <v>12752200</v>
      </c>
      <c r="H8" s="22">
        <f t="shared" si="2"/>
        <v>16383020</v>
      </c>
      <c r="I8" s="22">
        <v>3723722</v>
      </c>
      <c r="J8" s="22">
        <v>12659298</v>
      </c>
      <c r="K8" s="16" t="s">
        <v>8</v>
      </c>
      <c r="L8" s="17">
        <f>N8-P8</f>
        <v>1526172</v>
      </c>
      <c r="M8" s="16" t="s">
        <v>8</v>
      </c>
      <c r="N8" s="17">
        <v>1619074</v>
      </c>
      <c r="O8" s="16" t="s">
        <v>5</v>
      </c>
      <c r="P8" s="17">
        <v>92902</v>
      </c>
    </row>
    <row r="9" spans="1:16" ht="16.5">
      <c r="A9" s="5" t="s">
        <v>9</v>
      </c>
      <c r="B9" s="12">
        <f t="shared" si="0"/>
        <v>38104711</v>
      </c>
      <c r="C9" s="22">
        <f aca="true" t="shared" si="4" ref="C9:C56">F9+I9</f>
        <v>8409546</v>
      </c>
      <c r="D9" s="22">
        <f t="shared" si="3"/>
        <v>29695165</v>
      </c>
      <c r="E9" s="22">
        <f t="shared" si="1"/>
        <v>16962538</v>
      </c>
      <c r="F9" s="22">
        <v>4142778</v>
      </c>
      <c r="G9" s="22">
        <v>12819760</v>
      </c>
      <c r="H9" s="22">
        <f t="shared" si="2"/>
        <v>21142173</v>
      </c>
      <c r="I9" s="22">
        <v>4266768</v>
      </c>
      <c r="J9" s="22">
        <v>16875405</v>
      </c>
      <c r="K9" s="16" t="s">
        <v>8</v>
      </c>
      <c r="L9" s="17">
        <f>N9+P9</f>
        <v>4179635</v>
      </c>
      <c r="M9" s="16" t="s">
        <v>8</v>
      </c>
      <c r="N9" s="17">
        <v>123990</v>
      </c>
      <c r="O9" s="16" t="s">
        <v>8</v>
      </c>
      <c r="P9" s="17">
        <v>4055645</v>
      </c>
    </row>
    <row r="10" spans="1:16" ht="16.5">
      <c r="A10" s="5" t="s">
        <v>10</v>
      </c>
      <c r="B10" s="12">
        <f t="shared" si="0"/>
        <v>37028016</v>
      </c>
      <c r="C10" s="22">
        <f t="shared" si="4"/>
        <v>11662301</v>
      </c>
      <c r="D10" s="22">
        <f t="shared" si="3"/>
        <v>25365715</v>
      </c>
      <c r="E10" s="22">
        <f t="shared" si="1"/>
        <v>14743098</v>
      </c>
      <c r="F10" s="22">
        <v>3650475</v>
      </c>
      <c r="G10" s="22">
        <v>11092623</v>
      </c>
      <c r="H10" s="22">
        <f t="shared" si="2"/>
        <v>22284918</v>
      </c>
      <c r="I10" s="22">
        <v>8011826</v>
      </c>
      <c r="J10" s="22">
        <v>14273092</v>
      </c>
      <c r="K10" s="16" t="s">
        <v>8</v>
      </c>
      <c r="L10" s="17">
        <f>N10+P10</f>
        <v>7541820</v>
      </c>
      <c r="M10" s="16" t="s">
        <v>8</v>
      </c>
      <c r="N10" s="17">
        <v>4361351</v>
      </c>
      <c r="O10" s="16" t="s">
        <v>8</v>
      </c>
      <c r="P10" s="17">
        <v>3180469</v>
      </c>
    </row>
    <row r="11" spans="1:16" ht="16.5">
      <c r="A11" s="5" t="s">
        <v>11</v>
      </c>
      <c r="B11" s="12">
        <f t="shared" si="0"/>
        <v>36943972</v>
      </c>
      <c r="C11" s="22">
        <f t="shared" si="4"/>
        <v>12841143</v>
      </c>
      <c r="D11" s="22">
        <f t="shared" si="3"/>
        <v>24102829</v>
      </c>
      <c r="E11" s="22">
        <f t="shared" si="1"/>
        <v>14934275</v>
      </c>
      <c r="F11" s="22">
        <v>4402110</v>
      </c>
      <c r="G11" s="22">
        <v>10532165</v>
      </c>
      <c r="H11" s="22">
        <f t="shared" si="2"/>
        <v>22009697</v>
      </c>
      <c r="I11" s="22">
        <v>8439033</v>
      </c>
      <c r="J11" s="22">
        <v>13570664</v>
      </c>
      <c r="K11" s="16" t="s">
        <v>8</v>
      </c>
      <c r="L11" s="17">
        <f>N11+P11</f>
        <v>7075422</v>
      </c>
      <c r="M11" s="16" t="s">
        <v>8</v>
      </c>
      <c r="N11" s="17">
        <v>4036923</v>
      </c>
      <c r="O11" s="16" t="s">
        <v>8</v>
      </c>
      <c r="P11" s="17">
        <v>3038499</v>
      </c>
    </row>
    <row r="12" spans="1:16" ht="16.5">
      <c r="A12" s="5" t="s">
        <v>12</v>
      </c>
      <c r="B12" s="12">
        <f t="shared" si="0"/>
        <v>37172106</v>
      </c>
      <c r="C12" s="22">
        <f t="shared" si="4"/>
        <v>16128214</v>
      </c>
      <c r="D12" s="22">
        <f t="shared" si="3"/>
        <v>21043892</v>
      </c>
      <c r="E12" s="22">
        <f t="shared" si="1"/>
        <v>15580053</v>
      </c>
      <c r="F12" s="22">
        <v>7345956</v>
      </c>
      <c r="G12" s="22">
        <v>8234097</v>
      </c>
      <c r="H12" s="22">
        <f t="shared" si="2"/>
        <v>21592053</v>
      </c>
      <c r="I12" s="22">
        <v>8782258</v>
      </c>
      <c r="J12" s="22">
        <v>12809795</v>
      </c>
      <c r="K12" s="16" t="s">
        <v>8</v>
      </c>
      <c r="L12" s="17">
        <f>N12+P12</f>
        <v>6012000</v>
      </c>
      <c r="M12" s="16" t="s">
        <v>8</v>
      </c>
      <c r="N12" s="17">
        <v>1436302</v>
      </c>
      <c r="O12" s="16" t="s">
        <v>8</v>
      </c>
      <c r="P12" s="17">
        <v>4575698</v>
      </c>
    </row>
    <row r="13" spans="1:16" ht="16.5">
      <c r="A13" s="5" t="s">
        <v>13</v>
      </c>
      <c r="B13" s="12">
        <f t="shared" si="0"/>
        <v>40467591</v>
      </c>
      <c r="C13" s="22">
        <f t="shared" si="4"/>
        <v>16642788</v>
      </c>
      <c r="D13" s="22">
        <f t="shared" si="3"/>
        <v>23824803</v>
      </c>
      <c r="E13" s="22">
        <f t="shared" si="1"/>
        <v>21131769</v>
      </c>
      <c r="F13" s="22">
        <v>7407498</v>
      </c>
      <c r="G13" s="22">
        <v>13724271</v>
      </c>
      <c r="H13" s="22">
        <f t="shared" si="2"/>
        <v>19335822</v>
      </c>
      <c r="I13" s="22">
        <v>9235290</v>
      </c>
      <c r="J13" s="22">
        <v>10100532</v>
      </c>
      <c r="K13" s="16" t="s">
        <v>5</v>
      </c>
      <c r="L13" s="17">
        <f>-N13+P13</f>
        <v>1795947</v>
      </c>
      <c r="M13" s="16" t="s">
        <v>8</v>
      </c>
      <c r="N13" s="17">
        <v>1827792</v>
      </c>
      <c r="O13" s="16" t="s">
        <v>5</v>
      </c>
      <c r="P13" s="17">
        <v>3623739</v>
      </c>
    </row>
    <row r="14" spans="1:16" ht="16.5">
      <c r="A14" s="5" t="s">
        <v>14</v>
      </c>
      <c r="B14" s="12">
        <f t="shared" si="0"/>
        <v>42920677</v>
      </c>
      <c r="C14" s="22">
        <f t="shared" si="4"/>
        <v>20924247</v>
      </c>
      <c r="D14" s="22">
        <f t="shared" si="3"/>
        <v>21996430</v>
      </c>
      <c r="E14" s="22">
        <f t="shared" si="1"/>
        <v>20716425</v>
      </c>
      <c r="F14" s="22">
        <v>9729459</v>
      </c>
      <c r="G14" s="22">
        <v>10986966</v>
      </c>
      <c r="H14" s="22">
        <f t="shared" si="2"/>
        <v>22204252</v>
      </c>
      <c r="I14" s="22">
        <v>11194788</v>
      </c>
      <c r="J14" s="22">
        <v>11009464</v>
      </c>
      <c r="K14" s="16" t="s">
        <v>8</v>
      </c>
      <c r="L14" s="17">
        <f>N14+P14</f>
        <v>1487827</v>
      </c>
      <c r="M14" s="16" t="s">
        <v>8</v>
      </c>
      <c r="N14" s="17">
        <v>1465329</v>
      </c>
      <c r="O14" s="16" t="s">
        <v>8</v>
      </c>
      <c r="P14" s="17">
        <v>22498</v>
      </c>
    </row>
    <row r="15" spans="1:16" ht="16.5">
      <c r="A15" s="5" t="s">
        <v>15</v>
      </c>
      <c r="B15" s="12">
        <f t="shared" si="0"/>
        <v>45464994</v>
      </c>
      <c r="C15" s="22">
        <f t="shared" si="4"/>
        <v>20587618</v>
      </c>
      <c r="D15" s="22">
        <f t="shared" si="3"/>
        <v>24877376</v>
      </c>
      <c r="E15" s="22">
        <f t="shared" si="1"/>
        <v>22718673</v>
      </c>
      <c r="F15" s="22">
        <v>10431307</v>
      </c>
      <c r="G15" s="22">
        <v>12287366</v>
      </c>
      <c r="H15" s="22">
        <f t="shared" si="2"/>
        <v>22746321</v>
      </c>
      <c r="I15" s="22">
        <v>10156311</v>
      </c>
      <c r="J15" s="22">
        <v>12590010</v>
      </c>
      <c r="K15" s="16" t="s">
        <v>8</v>
      </c>
      <c r="L15" s="17">
        <f>-N15+P15</f>
        <v>27648</v>
      </c>
      <c r="M15" s="16" t="s">
        <v>5</v>
      </c>
      <c r="N15" s="17">
        <v>274996</v>
      </c>
      <c r="O15" s="16" t="s">
        <v>8</v>
      </c>
      <c r="P15" s="17">
        <v>302644</v>
      </c>
    </row>
    <row r="16" spans="1:16" ht="16.5">
      <c r="A16" s="5" t="s">
        <v>16</v>
      </c>
      <c r="B16" s="12">
        <f t="shared" si="0"/>
        <v>48738817</v>
      </c>
      <c r="C16" s="22">
        <f t="shared" si="4"/>
        <v>27145333</v>
      </c>
      <c r="D16" s="22">
        <f t="shared" si="3"/>
        <v>21593484</v>
      </c>
      <c r="E16" s="22">
        <f t="shared" si="1"/>
        <v>24291107</v>
      </c>
      <c r="F16" s="22">
        <v>13661500</v>
      </c>
      <c r="G16" s="22">
        <v>10629607</v>
      </c>
      <c r="H16" s="22">
        <f t="shared" si="2"/>
        <v>24447710</v>
      </c>
      <c r="I16" s="22">
        <v>13483833</v>
      </c>
      <c r="J16" s="22">
        <v>10963877</v>
      </c>
      <c r="K16" s="16" t="s">
        <v>8</v>
      </c>
      <c r="L16" s="17">
        <f>-N16+P16</f>
        <v>156603</v>
      </c>
      <c r="M16" s="16" t="s">
        <v>5</v>
      </c>
      <c r="N16" s="17">
        <v>177667</v>
      </c>
      <c r="O16" s="16" t="s">
        <v>8</v>
      </c>
      <c r="P16" s="17">
        <v>334270</v>
      </c>
    </row>
    <row r="17" spans="1:16" ht="16.5">
      <c r="A17" s="5" t="s">
        <v>25</v>
      </c>
      <c r="B17" s="12">
        <f t="shared" si="0"/>
        <v>56410413</v>
      </c>
      <c r="C17" s="22">
        <f t="shared" si="4"/>
        <v>33893869</v>
      </c>
      <c r="D17" s="22">
        <f t="shared" si="3"/>
        <v>22516544</v>
      </c>
      <c r="E17" s="22">
        <f t="shared" si="1"/>
        <v>28038612</v>
      </c>
      <c r="F17" s="22">
        <v>18259528</v>
      </c>
      <c r="G17" s="22">
        <v>9779084</v>
      </c>
      <c r="H17" s="22">
        <f t="shared" si="2"/>
        <v>28371801</v>
      </c>
      <c r="I17" s="22">
        <v>15634341</v>
      </c>
      <c r="J17" s="22">
        <v>12737460</v>
      </c>
      <c r="K17" s="16" t="s">
        <v>8</v>
      </c>
      <c r="L17" s="17">
        <f>-N17+P17</f>
        <v>333189</v>
      </c>
      <c r="M17" s="16" t="s">
        <v>5</v>
      </c>
      <c r="N17" s="17">
        <v>2625187</v>
      </c>
      <c r="O17" s="16" t="s">
        <v>8</v>
      </c>
      <c r="P17" s="17">
        <v>2958376</v>
      </c>
    </row>
    <row r="18" spans="1:16" ht="16.5">
      <c r="A18" s="5" t="s">
        <v>26</v>
      </c>
      <c r="B18" s="12">
        <f t="shared" si="0"/>
        <v>58347232</v>
      </c>
      <c r="C18" s="22">
        <f t="shared" si="4"/>
        <v>37385118</v>
      </c>
      <c r="D18" s="22">
        <f t="shared" si="3"/>
        <v>20962114</v>
      </c>
      <c r="E18" s="22">
        <f t="shared" si="1"/>
        <v>27376102</v>
      </c>
      <c r="F18" s="22">
        <v>17634673</v>
      </c>
      <c r="G18" s="22">
        <v>9741429</v>
      </c>
      <c r="H18" s="22">
        <f t="shared" si="2"/>
        <v>30971130</v>
      </c>
      <c r="I18" s="22">
        <v>19750445</v>
      </c>
      <c r="J18" s="22">
        <v>11220685</v>
      </c>
      <c r="K18" s="16" t="s">
        <v>8</v>
      </c>
      <c r="L18" s="17">
        <f>N18+P18</f>
        <v>3595028</v>
      </c>
      <c r="M18" s="16" t="s">
        <v>8</v>
      </c>
      <c r="N18" s="17">
        <v>2115772</v>
      </c>
      <c r="O18" s="16" t="s">
        <v>8</v>
      </c>
      <c r="P18" s="17">
        <v>1479256</v>
      </c>
    </row>
    <row r="19" spans="1:16" ht="16.5">
      <c r="A19" s="5" t="s">
        <v>27</v>
      </c>
      <c r="B19" s="12">
        <f t="shared" si="0"/>
        <v>71722910</v>
      </c>
      <c r="C19" s="22">
        <f t="shared" si="4"/>
        <v>45350246</v>
      </c>
      <c r="D19" s="22">
        <f t="shared" si="3"/>
        <v>26372664</v>
      </c>
      <c r="E19" s="22">
        <f t="shared" si="1"/>
        <v>33721285</v>
      </c>
      <c r="F19" s="22">
        <v>24423387</v>
      </c>
      <c r="G19" s="22">
        <v>9297898</v>
      </c>
      <c r="H19" s="22">
        <f t="shared" si="2"/>
        <v>38001625</v>
      </c>
      <c r="I19" s="22">
        <v>20926859</v>
      </c>
      <c r="J19" s="22">
        <v>17074766</v>
      </c>
      <c r="K19" s="16" t="s">
        <v>8</v>
      </c>
      <c r="L19" s="17">
        <f>-N19+P19</f>
        <v>4280340</v>
      </c>
      <c r="M19" s="16" t="s">
        <v>5</v>
      </c>
      <c r="N19" s="17">
        <v>3496528</v>
      </c>
      <c r="O19" s="16" t="s">
        <v>8</v>
      </c>
      <c r="P19" s="17">
        <v>7776868</v>
      </c>
    </row>
    <row r="20" spans="1:16" ht="16.5">
      <c r="A20" s="5" t="s">
        <v>28</v>
      </c>
      <c r="B20" s="12">
        <f t="shared" si="0"/>
        <v>84595349</v>
      </c>
      <c r="C20" s="22">
        <f t="shared" si="4"/>
        <v>60316303</v>
      </c>
      <c r="D20" s="22">
        <f t="shared" si="3"/>
        <v>24279046</v>
      </c>
      <c r="E20" s="22">
        <f t="shared" si="1"/>
        <v>47997076</v>
      </c>
      <c r="F20" s="22">
        <v>36309500</v>
      </c>
      <c r="G20" s="22">
        <v>11687576</v>
      </c>
      <c r="H20" s="22">
        <f t="shared" si="2"/>
        <v>36598273</v>
      </c>
      <c r="I20" s="22">
        <v>24006803</v>
      </c>
      <c r="J20" s="22">
        <v>12591470</v>
      </c>
      <c r="K20" s="16" t="s">
        <v>5</v>
      </c>
      <c r="L20" s="17">
        <f>N20-P20</f>
        <v>11398803</v>
      </c>
      <c r="M20" s="16" t="s">
        <v>5</v>
      </c>
      <c r="N20" s="17">
        <v>12302697</v>
      </c>
      <c r="O20" s="16" t="s">
        <v>8</v>
      </c>
      <c r="P20" s="17">
        <v>903894</v>
      </c>
    </row>
    <row r="21" spans="1:16" ht="16.5">
      <c r="A21" s="5" t="s">
        <v>29</v>
      </c>
      <c r="B21" s="12">
        <f t="shared" si="0"/>
        <v>108885544</v>
      </c>
      <c r="C21" s="22">
        <f t="shared" si="4"/>
        <v>77046886</v>
      </c>
      <c r="D21" s="22">
        <f t="shared" si="3"/>
        <v>31838658</v>
      </c>
      <c r="E21" s="22">
        <f t="shared" si="1"/>
        <v>59962255</v>
      </c>
      <c r="F21" s="22">
        <v>47976159</v>
      </c>
      <c r="G21" s="22">
        <v>11986096</v>
      </c>
      <c r="H21" s="22">
        <f t="shared" si="2"/>
        <v>48923289</v>
      </c>
      <c r="I21" s="22">
        <v>29070727</v>
      </c>
      <c r="J21" s="22">
        <v>19852562</v>
      </c>
      <c r="K21" s="16" t="s">
        <v>5</v>
      </c>
      <c r="L21" s="17">
        <f>N21-P21</f>
        <v>11038966</v>
      </c>
      <c r="M21" s="16" t="s">
        <v>5</v>
      </c>
      <c r="N21" s="17">
        <v>18905432</v>
      </c>
      <c r="O21" s="16" t="s">
        <v>8</v>
      </c>
      <c r="P21" s="17">
        <v>7866466</v>
      </c>
    </row>
    <row r="22" spans="1:16" ht="16.5">
      <c r="A22" s="5" t="s">
        <v>30</v>
      </c>
      <c r="B22" s="12">
        <f t="shared" si="0"/>
        <v>118113779</v>
      </c>
      <c r="C22" s="22">
        <f t="shared" si="4"/>
        <v>85383142</v>
      </c>
      <c r="D22" s="22">
        <f t="shared" si="3"/>
        <v>32730637</v>
      </c>
      <c r="E22" s="22">
        <f t="shared" si="1"/>
        <v>64819176</v>
      </c>
      <c r="F22" s="22">
        <v>51643586</v>
      </c>
      <c r="G22" s="22">
        <v>13175590</v>
      </c>
      <c r="H22" s="22">
        <f t="shared" si="2"/>
        <v>53294603</v>
      </c>
      <c r="I22" s="22">
        <v>33739556</v>
      </c>
      <c r="J22" s="22">
        <v>19555047</v>
      </c>
      <c r="K22" s="16" t="s">
        <v>5</v>
      </c>
      <c r="L22" s="17">
        <f>N22-P22</f>
        <v>11524573</v>
      </c>
      <c r="M22" s="16" t="s">
        <v>5</v>
      </c>
      <c r="N22" s="17">
        <v>17904030</v>
      </c>
      <c r="O22" s="16" t="s">
        <v>8</v>
      </c>
      <c r="P22" s="17">
        <v>6379457</v>
      </c>
    </row>
    <row r="23" spans="1:16" ht="16.5">
      <c r="A23" s="6" t="s">
        <v>31</v>
      </c>
      <c r="B23" s="12">
        <f t="shared" si="0"/>
        <v>125424095</v>
      </c>
      <c r="C23" s="22">
        <f t="shared" si="4"/>
        <v>91156741</v>
      </c>
      <c r="D23" s="22">
        <f t="shared" si="3"/>
        <v>34267354</v>
      </c>
      <c r="E23" s="22">
        <f t="shared" si="1"/>
        <v>62791679</v>
      </c>
      <c r="F23" s="22">
        <v>47831451</v>
      </c>
      <c r="G23" s="22">
        <v>14960228</v>
      </c>
      <c r="H23" s="22">
        <f t="shared" si="2"/>
        <v>62632416</v>
      </c>
      <c r="I23" s="22">
        <v>43325290</v>
      </c>
      <c r="J23" s="22">
        <v>19307126</v>
      </c>
      <c r="K23" s="16" t="s">
        <v>5</v>
      </c>
      <c r="L23" s="17">
        <f>N23-P23</f>
        <v>159263</v>
      </c>
      <c r="M23" s="16" t="s">
        <v>5</v>
      </c>
      <c r="N23" s="17">
        <v>4506161</v>
      </c>
      <c r="O23" s="16" t="s">
        <v>8</v>
      </c>
      <c r="P23" s="17">
        <v>4346898</v>
      </c>
    </row>
    <row r="24" spans="1:16" ht="16.5">
      <c r="A24" s="5" t="s">
        <v>32</v>
      </c>
      <c r="B24" s="12">
        <f t="shared" si="0"/>
        <v>114248379</v>
      </c>
      <c r="C24" s="22">
        <f t="shared" si="4"/>
        <v>83282213</v>
      </c>
      <c r="D24" s="22">
        <f t="shared" si="3"/>
        <v>30966166</v>
      </c>
      <c r="E24" s="22">
        <f t="shared" si="1"/>
        <v>53389062</v>
      </c>
      <c r="F24" s="22">
        <v>40446620</v>
      </c>
      <c r="G24" s="22">
        <v>12942442</v>
      </c>
      <c r="H24" s="22">
        <f t="shared" si="2"/>
        <v>60859317</v>
      </c>
      <c r="I24" s="22">
        <v>42835593</v>
      </c>
      <c r="J24" s="22">
        <v>18023724</v>
      </c>
      <c r="K24" s="16" t="s">
        <v>8</v>
      </c>
      <c r="L24" s="17">
        <f>N24+P24</f>
        <v>7470255</v>
      </c>
      <c r="M24" s="16" t="s">
        <v>8</v>
      </c>
      <c r="N24" s="17">
        <v>2388973</v>
      </c>
      <c r="O24" s="16" t="s">
        <v>8</v>
      </c>
      <c r="P24" s="17">
        <v>5081282</v>
      </c>
    </row>
    <row r="25" spans="1:16" ht="16.5">
      <c r="A25" s="5" t="s">
        <v>33</v>
      </c>
      <c r="B25" s="12">
        <f t="shared" si="0"/>
        <v>111632936</v>
      </c>
      <c r="C25" s="22">
        <f t="shared" si="4"/>
        <v>85636685</v>
      </c>
      <c r="D25" s="22">
        <f t="shared" si="3"/>
        <v>25996251</v>
      </c>
      <c r="E25" s="22">
        <f t="shared" si="1"/>
        <v>58720430</v>
      </c>
      <c r="F25" s="22">
        <v>45738116</v>
      </c>
      <c r="G25" s="22">
        <v>12982314</v>
      </c>
      <c r="H25" s="22">
        <f t="shared" si="2"/>
        <v>52912506</v>
      </c>
      <c r="I25" s="22">
        <v>39898569</v>
      </c>
      <c r="J25" s="22">
        <v>13013937</v>
      </c>
      <c r="K25" s="16" t="s">
        <v>5</v>
      </c>
      <c r="L25" s="17">
        <f>N25-P25</f>
        <v>5807924</v>
      </c>
      <c r="M25" s="16" t="s">
        <v>5</v>
      </c>
      <c r="N25" s="17">
        <v>5839547</v>
      </c>
      <c r="O25" s="16" t="s">
        <v>8</v>
      </c>
      <c r="P25" s="17">
        <v>31623</v>
      </c>
    </row>
    <row r="26" spans="1:16" ht="16.5">
      <c r="A26" s="5" t="s">
        <v>34</v>
      </c>
      <c r="B26" s="12">
        <f t="shared" si="0"/>
        <v>129032812</v>
      </c>
      <c r="C26" s="22">
        <f t="shared" si="4"/>
        <v>100820756</v>
      </c>
      <c r="D26" s="22">
        <f t="shared" si="3"/>
        <v>28212056</v>
      </c>
      <c r="E26" s="22">
        <f t="shared" si="1"/>
        <v>75623174</v>
      </c>
      <c r="F26" s="22">
        <v>60192896</v>
      </c>
      <c r="G26" s="22">
        <v>15430278</v>
      </c>
      <c r="H26" s="22">
        <f t="shared" si="2"/>
        <v>53409638</v>
      </c>
      <c r="I26" s="22">
        <v>40627860</v>
      </c>
      <c r="J26" s="22">
        <v>12781778</v>
      </c>
      <c r="K26" s="16" t="s">
        <v>5</v>
      </c>
      <c r="L26" s="17">
        <f>N26+P26</f>
        <v>22213536</v>
      </c>
      <c r="M26" s="16" t="s">
        <v>5</v>
      </c>
      <c r="N26" s="17">
        <v>19565036</v>
      </c>
      <c r="O26" s="16" t="s">
        <v>5</v>
      </c>
      <c r="P26" s="17">
        <v>2648500</v>
      </c>
    </row>
    <row r="27" spans="1:16" ht="16.5">
      <c r="A27" s="5" t="s">
        <v>35</v>
      </c>
      <c r="B27" s="12">
        <f t="shared" si="0"/>
        <v>177369548</v>
      </c>
      <c r="C27" s="22">
        <f t="shared" si="4"/>
        <v>130287037</v>
      </c>
      <c r="D27" s="22">
        <f t="shared" si="3"/>
        <v>47082511</v>
      </c>
      <c r="E27" s="22">
        <f t="shared" si="1"/>
        <v>112347948</v>
      </c>
      <c r="F27" s="22">
        <v>80695474</v>
      </c>
      <c r="G27" s="22">
        <v>31652474</v>
      </c>
      <c r="H27" s="22">
        <f t="shared" si="2"/>
        <v>65021600</v>
      </c>
      <c r="I27" s="22">
        <v>49591563</v>
      </c>
      <c r="J27" s="22">
        <v>15430037</v>
      </c>
      <c r="K27" s="16" t="s">
        <v>5</v>
      </c>
      <c r="L27" s="17">
        <f>N27+P27</f>
        <v>47326348</v>
      </c>
      <c r="M27" s="16" t="s">
        <v>5</v>
      </c>
      <c r="N27" s="17">
        <v>31103911</v>
      </c>
      <c r="O27" s="16" t="s">
        <v>5</v>
      </c>
      <c r="P27" s="17">
        <v>16222437</v>
      </c>
    </row>
    <row r="28" spans="1:16" ht="16.5">
      <c r="A28" s="5" t="s">
        <v>36</v>
      </c>
      <c r="B28" s="12">
        <f t="shared" si="0"/>
        <v>234691094</v>
      </c>
      <c r="C28" s="22">
        <f t="shared" si="4"/>
        <v>173375927</v>
      </c>
      <c r="D28" s="22">
        <f t="shared" si="3"/>
        <v>61315167</v>
      </c>
      <c r="E28" s="22">
        <f t="shared" si="1"/>
        <v>145803733</v>
      </c>
      <c r="F28" s="22">
        <v>105587942</v>
      </c>
      <c r="G28" s="22">
        <v>40215791</v>
      </c>
      <c r="H28" s="22">
        <f t="shared" si="2"/>
        <v>88887361</v>
      </c>
      <c r="I28" s="22">
        <v>67787985</v>
      </c>
      <c r="J28" s="22">
        <v>21099376</v>
      </c>
      <c r="K28" s="16" t="s">
        <v>5</v>
      </c>
      <c r="L28" s="17">
        <f>N28+P28</f>
        <v>56916372</v>
      </c>
      <c r="M28" s="16" t="s">
        <v>5</v>
      </c>
      <c r="N28" s="17">
        <v>37799957</v>
      </c>
      <c r="O28" s="16" t="s">
        <v>5</v>
      </c>
      <c r="P28" s="17">
        <v>19116415</v>
      </c>
    </row>
    <row r="29" spans="1:16" ht="16.5">
      <c r="A29" s="5" t="s">
        <v>37</v>
      </c>
      <c r="B29" s="12">
        <f t="shared" si="0"/>
        <v>243575591</v>
      </c>
      <c r="C29" s="22">
        <f t="shared" si="4"/>
        <v>176627070</v>
      </c>
      <c r="D29" s="22">
        <f t="shared" si="3"/>
        <v>66948521</v>
      </c>
      <c r="E29" s="22">
        <f t="shared" si="1"/>
        <v>139356261</v>
      </c>
      <c r="F29" s="22">
        <v>105962253</v>
      </c>
      <c r="G29" s="22">
        <v>33394008</v>
      </c>
      <c r="H29" s="22">
        <f t="shared" si="2"/>
        <v>104219330</v>
      </c>
      <c r="I29" s="22">
        <v>70664817</v>
      </c>
      <c r="J29" s="22">
        <v>33554513</v>
      </c>
      <c r="K29" s="16" t="s">
        <v>5</v>
      </c>
      <c r="L29" s="17">
        <f>N29-P29</f>
        <v>35136931</v>
      </c>
      <c r="M29" s="16" t="s">
        <v>5</v>
      </c>
      <c r="N29" s="17">
        <v>35297436</v>
      </c>
      <c r="O29" s="16" t="s">
        <v>8</v>
      </c>
      <c r="P29" s="17">
        <v>160505</v>
      </c>
    </row>
    <row r="30" spans="1:16" ht="16.5">
      <c r="A30" s="5" t="s">
        <v>38</v>
      </c>
      <c r="B30" s="12">
        <f t="shared" si="0"/>
        <v>332535771</v>
      </c>
      <c r="C30" s="22">
        <f t="shared" si="4"/>
        <v>232780722</v>
      </c>
      <c r="D30" s="22">
        <f t="shared" si="3"/>
        <v>99755049</v>
      </c>
      <c r="E30" s="22">
        <f t="shared" si="1"/>
        <v>177830577</v>
      </c>
      <c r="F30" s="22">
        <v>142208290</v>
      </c>
      <c r="G30" s="22">
        <v>35622287</v>
      </c>
      <c r="H30" s="22">
        <f t="shared" si="2"/>
        <v>154705194</v>
      </c>
      <c r="I30" s="22">
        <v>90572432</v>
      </c>
      <c r="J30" s="22">
        <v>64132762</v>
      </c>
      <c r="K30" s="16" t="s">
        <v>5</v>
      </c>
      <c r="L30" s="17">
        <f>N30-P30</f>
        <v>23125383</v>
      </c>
      <c r="M30" s="16" t="s">
        <v>5</v>
      </c>
      <c r="N30" s="17">
        <v>51635858</v>
      </c>
      <c r="O30" s="16" t="s">
        <v>8</v>
      </c>
      <c r="P30" s="17">
        <v>28510475</v>
      </c>
    </row>
    <row r="31" spans="1:16" ht="16.5">
      <c r="A31" s="5" t="s">
        <v>39</v>
      </c>
      <c r="B31" s="12">
        <f t="shared" si="0"/>
        <v>388701675</v>
      </c>
      <c r="C31" s="22">
        <f t="shared" si="4"/>
        <v>293161999</v>
      </c>
      <c r="D31" s="22">
        <f t="shared" si="3"/>
        <v>95539676</v>
      </c>
      <c r="E31" s="22">
        <f t="shared" si="1"/>
        <v>216264580</v>
      </c>
      <c r="F31" s="22">
        <v>181091635</v>
      </c>
      <c r="G31" s="22">
        <v>35172945</v>
      </c>
      <c r="H31" s="22">
        <f t="shared" si="2"/>
        <v>172437095</v>
      </c>
      <c r="I31" s="22">
        <v>112070364</v>
      </c>
      <c r="J31" s="22">
        <v>60366731</v>
      </c>
      <c r="K31" s="16" t="s">
        <v>5</v>
      </c>
      <c r="L31" s="17">
        <f>N31-P31</f>
        <v>43827485</v>
      </c>
      <c r="M31" s="16" t="s">
        <v>5</v>
      </c>
      <c r="N31" s="17">
        <v>69021271</v>
      </c>
      <c r="O31" s="16" t="s">
        <v>8</v>
      </c>
      <c r="P31" s="17">
        <v>25193786</v>
      </c>
    </row>
    <row r="32" spans="1:16" ht="16.5">
      <c r="A32" s="5" t="s">
        <v>40</v>
      </c>
      <c r="B32" s="12">
        <f t="shared" si="0"/>
        <v>286392958</v>
      </c>
      <c r="C32" s="22">
        <f t="shared" si="4"/>
        <v>222418047</v>
      </c>
      <c r="D32" s="22">
        <f t="shared" si="3"/>
        <v>63974911</v>
      </c>
      <c r="E32" s="22">
        <f t="shared" si="1"/>
        <v>152438500</v>
      </c>
      <c r="F32" s="22">
        <v>128896879</v>
      </c>
      <c r="G32" s="22">
        <v>23541621</v>
      </c>
      <c r="H32" s="22">
        <f t="shared" si="2"/>
        <v>133954458</v>
      </c>
      <c r="I32" s="22">
        <v>93521168</v>
      </c>
      <c r="J32" s="22">
        <v>40433290</v>
      </c>
      <c r="K32" s="16" t="s">
        <v>5</v>
      </c>
      <c r="L32" s="17">
        <f>N32-P32</f>
        <v>18484042</v>
      </c>
      <c r="M32" s="16" t="s">
        <v>5</v>
      </c>
      <c r="N32" s="17">
        <v>35375711</v>
      </c>
      <c r="O32" s="16" t="s">
        <v>8</v>
      </c>
      <c r="P32" s="17">
        <v>16891669</v>
      </c>
    </row>
    <row r="33" spans="1:16" ht="16.5">
      <c r="A33" s="5" t="s">
        <v>41</v>
      </c>
      <c r="B33" s="12">
        <f t="shared" si="0"/>
        <v>276960284</v>
      </c>
      <c r="C33" s="22">
        <f t="shared" si="4"/>
        <v>209474921</v>
      </c>
      <c r="D33" s="22">
        <f t="shared" si="3"/>
        <v>67485363</v>
      </c>
      <c r="E33" s="22">
        <f t="shared" si="1"/>
        <v>157864975</v>
      </c>
      <c r="F33" s="22">
        <v>127301486</v>
      </c>
      <c r="G33" s="22">
        <v>30563489</v>
      </c>
      <c r="H33" s="22">
        <f t="shared" si="2"/>
        <v>119095309</v>
      </c>
      <c r="I33" s="22">
        <v>82173435</v>
      </c>
      <c r="J33" s="22">
        <v>36921874</v>
      </c>
      <c r="K33" s="16" t="s">
        <v>5</v>
      </c>
      <c r="L33" s="17">
        <f>N33-P33</f>
        <v>38769666</v>
      </c>
      <c r="M33" s="16" t="s">
        <v>5</v>
      </c>
      <c r="N33" s="17">
        <v>45128051</v>
      </c>
      <c r="O33" s="16" t="s">
        <v>8</v>
      </c>
      <c r="P33" s="17">
        <v>6358385</v>
      </c>
    </row>
    <row r="34" spans="1:16" ht="16.5">
      <c r="A34" s="5" t="s">
        <v>42</v>
      </c>
      <c r="B34" s="12">
        <f t="shared" si="0"/>
        <v>308724294</v>
      </c>
      <c r="C34" s="22">
        <f t="shared" si="4"/>
        <v>240460490</v>
      </c>
      <c r="D34" s="22">
        <f t="shared" si="3"/>
        <v>68263804</v>
      </c>
      <c r="E34" s="22">
        <f t="shared" si="1"/>
        <v>198594802</v>
      </c>
      <c r="F34" s="22">
        <v>169442365</v>
      </c>
      <c r="G34" s="22">
        <v>29152437</v>
      </c>
      <c r="H34" s="22">
        <f t="shared" si="2"/>
        <v>110129492</v>
      </c>
      <c r="I34" s="22">
        <v>71018125</v>
      </c>
      <c r="J34" s="22">
        <v>39111367</v>
      </c>
      <c r="K34" s="16" t="s">
        <v>5</v>
      </c>
      <c r="L34" s="17">
        <f>N34-P34</f>
        <v>88465310</v>
      </c>
      <c r="M34" s="16" t="s">
        <v>5</v>
      </c>
      <c r="N34" s="17">
        <v>98424240</v>
      </c>
      <c r="O34" s="16" t="s">
        <v>8</v>
      </c>
      <c r="P34" s="17">
        <v>9958930</v>
      </c>
    </row>
    <row r="35" spans="1:16" ht="16.5">
      <c r="A35" s="5" t="s">
        <v>43</v>
      </c>
      <c r="B35" s="12">
        <f t="shared" si="0"/>
        <v>386700272</v>
      </c>
      <c r="C35" s="22">
        <f t="shared" si="4"/>
        <v>297700283</v>
      </c>
      <c r="D35" s="22">
        <f t="shared" si="3"/>
        <v>88999989</v>
      </c>
      <c r="E35" s="22">
        <f t="shared" si="1"/>
        <v>253674176</v>
      </c>
      <c r="F35" s="22">
        <v>211098223</v>
      </c>
      <c r="G35" s="22">
        <v>42575953</v>
      </c>
      <c r="H35" s="22">
        <f t="shared" si="2"/>
        <v>133026096</v>
      </c>
      <c r="I35" s="22">
        <v>86602060</v>
      </c>
      <c r="J35" s="22">
        <v>46424036</v>
      </c>
      <c r="K35" s="16" t="s">
        <v>5</v>
      </c>
      <c r="L35" s="17">
        <f>N35-P35</f>
        <v>120648080</v>
      </c>
      <c r="M35" s="16" t="s">
        <v>5</v>
      </c>
      <c r="N35" s="17">
        <v>124496163</v>
      </c>
      <c r="O35" s="16" t="s">
        <v>8</v>
      </c>
      <c r="P35" s="17">
        <v>3848083</v>
      </c>
    </row>
    <row r="36" spans="1:16" ht="16.5">
      <c r="A36" s="5" t="s">
        <v>44</v>
      </c>
      <c r="B36" s="12">
        <f t="shared" si="0"/>
        <v>449609991</v>
      </c>
      <c r="C36" s="22">
        <f t="shared" si="4"/>
        <v>345155087</v>
      </c>
      <c r="D36" s="22">
        <f t="shared" si="3"/>
        <v>104454904</v>
      </c>
      <c r="E36" s="22">
        <f t="shared" si="1"/>
        <v>263214651</v>
      </c>
      <c r="F36" s="22">
        <v>215248807</v>
      </c>
      <c r="G36" s="22">
        <v>47965844</v>
      </c>
      <c r="H36" s="22">
        <f t="shared" si="2"/>
        <v>186395340</v>
      </c>
      <c r="I36" s="22">
        <v>129906280</v>
      </c>
      <c r="J36" s="22">
        <v>56489060</v>
      </c>
      <c r="K36" s="16" t="s">
        <v>5</v>
      </c>
      <c r="L36" s="17">
        <f>N36-P36</f>
        <v>76819311</v>
      </c>
      <c r="M36" s="16" t="s">
        <v>5</v>
      </c>
      <c r="N36" s="17">
        <v>85342527</v>
      </c>
      <c r="O36" s="16" t="s">
        <v>8</v>
      </c>
      <c r="P36" s="17">
        <v>8523216</v>
      </c>
    </row>
    <row r="37" spans="1:16" ht="16.5">
      <c r="A37" s="5" t="s">
        <v>45</v>
      </c>
      <c r="B37" s="12">
        <f t="shared" si="0"/>
        <v>434837520</v>
      </c>
      <c r="C37" s="22">
        <f t="shared" si="4"/>
        <v>323514367</v>
      </c>
      <c r="D37" s="22">
        <f t="shared" si="3"/>
        <v>111323153</v>
      </c>
      <c r="E37" s="22">
        <f t="shared" si="1"/>
        <v>251425070</v>
      </c>
      <c r="F37" s="22">
        <v>202109583</v>
      </c>
      <c r="G37" s="22">
        <v>49315487</v>
      </c>
      <c r="H37" s="22">
        <f t="shared" si="2"/>
        <v>183412450</v>
      </c>
      <c r="I37" s="22">
        <v>121404784</v>
      </c>
      <c r="J37" s="22">
        <v>62007666</v>
      </c>
      <c r="K37" s="16" t="s">
        <v>5</v>
      </c>
      <c r="L37" s="17">
        <f>N37-P37</f>
        <v>68012620</v>
      </c>
      <c r="M37" s="16" t="s">
        <v>5</v>
      </c>
      <c r="N37" s="17">
        <v>80704799</v>
      </c>
      <c r="O37" s="16" t="s">
        <v>8</v>
      </c>
      <c r="P37" s="17">
        <v>12692179</v>
      </c>
    </row>
    <row r="38" spans="1:16" ht="16.5">
      <c r="A38" s="5" t="s">
        <v>46</v>
      </c>
      <c r="B38" s="12">
        <f t="shared" si="0"/>
        <v>433624671</v>
      </c>
      <c r="C38" s="22">
        <f t="shared" si="4"/>
        <v>323186568</v>
      </c>
      <c r="D38" s="22">
        <f t="shared" si="3"/>
        <v>110438103</v>
      </c>
      <c r="E38" s="22">
        <f t="shared" si="1"/>
        <v>246676284</v>
      </c>
      <c r="F38" s="22">
        <v>202078577</v>
      </c>
      <c r="G38" s="22">
        <v>44597707</v>
      </c>
      <c r="H38" s="22">
        <f t="shared" si="2"/>
        <v>186948387</v>
      </c>
      <c r="I38" s="22">
        <v>121107991</v>
      </c>
      <c r="J38" s="22">
        <v>65840396</v>
      </c>
      <c r="K38" s="16" t="s">
        <v>5</v>
      </c>
      <c r="L38" s="17">
        <f>N38-P38</f>
        <v>59727897</v>
      </c>
      <c r="M38" s="16" t="s">
        <v>5</v>
      </c>
      <c r="N38" s="17">
        <v>80970586</v>
      </c>
      <c r="O38" s="16" t="s">
        <v>8</v>
      </c>
      <c r="P38" s="17">
        <v>21242689</v>
      </c>
    </row>
    <row r="39" spans="1:16" ht="16.5">
      <c r="A39" s="5" t="s">
        <v>47</v>
      </c>
      <c r="B39" s="12">
        <f aca="true" t="shared" si="5" ref="B39:B56">C39+D39</f>
        <v>439071218</v>
      </c>
      <c r="C39" s="22">
        <f t="shared" si="4"/>
        <v>346839801</v>
      </c>
      <c r="D39" s="22">
        <f t="shared" si="3"/>
        <v>92231417</v>
      </c>
      <c r="E39" s="22">
        <f aca="true" t="shared" si="6" ref="E39:E56">F39+G39</f>
        <v>248417285</v>
      </c>
      <c r="F39" s="22">
        <v>214521597</v>
      </c>
      <c r="G39" s="22">
        <v>33895688</v>
      </c>
      <c r="H39" s="22">
        <f aca="true" t="shared" si="7" ref="H39:H56">I39+J39</f>
        <v>190653933</v>
      </c>
      <c r="I39" s="22">
        <v>132318204</v>
      </c>
      <c r="J39" s="22">
        <v>58335729</v>
      </c>
      <c r="K39" s="16" t="s">
        <v>5</v>
      </c>
      <c r="L39" s="17">
        <f>N39-P39</f>
        <v>57763352</v>
      </c>
      <c r="M39" s="16" t="s">
        <v>5</v>
      </c>
      <c r="N39" s="17">
        <v>82203393</v>
      </c>
      <c r="O39" s="16" t="s">
        <v>8</v>
      </c>
      <c r="P39" s="17">
        <v>24440041</v>
      </c>
    </row>
    <row r="40" spans="1:16" ht="16.5">
      <c r="A40" s="5" t="s">
        <v>48</v>
      </c>
      <c r="B40" s="12">
        <f t="shared" si="5"/>
        <v>476803950</v>
      </c>
      <c r="C40" s="22">
        <f t="shared" si="4"/>
        <v>379074961</v>
      </c>
      <c r="D40" s="22">
        <f t="shared" si="3"/>
        <v>97728989</v>
      </c>
      <c r="E40" s="22">
        <f t="shared" si="6"/>
        <v>271893266</v>
      </c>
      <c r="F40" s="22">
        <v>238705289</v>
      </c>
      <c r="G40" s="22">
        <v>33187977</v>
      </c>
      <c r="H40" s="22">
        <f t="shared" si="7"/>
        <v>204910684</v>
      </c>
      <c r="I40" s="22">
        <v>140369672</v>
      </c>
      <c r="J40" s="22">
        <v>64541012</v>
      </c>
      <c r="K40" s="16" t="s">
        <v>5</v>
      </c>
      <c r="L40" s="17">
        <f>N40-P40</f>
        <v>66982582</v>
      </c>
      <c r="M40" s="16" t="s">
        <v>5</v>
      </c>
      <c r="N40" s="17">
        <v>98335617</v>
      </c>
      <c r="O40" s="16" t="s">
        <v>8</v>
      </c>
      <c r="P40" s="17">
        <v>31353035</v>
      </c>
    </row>
    <row r="41" spans="1:16" ht="16.5">
      <c r="A41" s="5" t="s">
        <v>49</v>
      </c>
      <c r="B41" s="12">
        <f t="shared" si="5"/>
        <v>409699614</v>
      </c>
      <c r="C41" s="22">
        <f t="shared" si="4"/>
        <v>341760458</v>
      </c>
      <c r="D41" s="22">
        <f t="shared" si="3"/>
        <v>67939156</v>
      </c>
      <c r="E41" s="22">
        <f t="shared" si="6"/>
        <v>241441304</v>
      </c>
      <c r="F41" s="22">
        <v>218633341</v>
      </c>
      <c r="G41" s="22">
        <v>22807963</v>
      </c>
      <c r="H41" s="22">
        <f t="shared" si="7"/>
        <v>168258310</v>
      </c>
      <c r="I41" s="22">
        <v>123127117</v>
      </c>
      <c r="J41" s="22">
        <v>45131193</v>
      </c>
      <c r="K41" s="16" t="s">
        <v>5</v>
      </c>
      <c r="L41" s="17">
        <f>N41-P41</f>
        <v>73182994</v>
      </c>
      <c r="M41" s="16" t="s">
        <v>5</v>
      </c>
      <c r="N41" s="17">
        <v>95506224</v>
      </c>
      <c r="O41" s="16" t="s">
        <v>8</v>
      </c>
      <c r="P41" s="17">
        <v>22323230</v>
      </c>
    </row>
    <row r="42" spans="1:16" ht="16.5">
      <c r="A42" s="5" t="s">
        <v>50</v>
      </c>
      <c r="B42" s="12">
        <f t="shared" si="5"/>
        <v>366494989</v>
      </c>
      <c r="C42" s="22">
        <f t="shared" si="4"/>
        <v>316187414</v>
      </c>
      <c r="D42" s="22">
        <f t="shared" si="3"/>
        <v>50307575</v>
      </c>
      <c r="E42" s="22">
        <f t="shared" si="6"/>
        <v>220872866</v>
      </c>
      <c r="F42" s="22">
        <v>201424107</v>
      </c>
      <c r="G42" s="22">
        <v>19448759</v>
      </c>
      <c r="H42" s="22">
        <f t="shared" si="7"/>
        <v>145622123</v>
      </c>
      <c r="I42" s="22">
        <v>114763307</v>
      </c>
      <c r="J42" s="22">
        <v>30858816</v>
      </c>
      <c r="K42" s="16" t="s">
        <v>5</v>
      </c>
      <c r="L42" s="17">
        <f>N42-P42</f>
        <v>75250743</v>
      </c>
      <c r="M42" s="16" t="s">
        <v>5</v>
      </c>
      <c r="N42" s="17">
        <v>86660800</v>
      </c>
      <c r="O42" s="16" t="s">
        <v>8</v>
      </c>
      <c r="P42" s="17">
        <v>11410057</v>
      </c>
    </row>
    <row r="43" spans="1:16" ht="16.5">
      <c r="A43" s="5" t="s">
        <v>51</v>
      </c>
      <c r="B43" s="12">
        <f t="shared" si="5"/>
        <v>405225758</v>
      </c>
      <c r="C43" s="22">
        <f t="shared" si="4"/>
        <v>356139685</v>
      </c>
      <c r="D43" s="22">
        <f t="shared" si="3"/>
        <v>49086073</v>
      </c>
      <c r="E43" s="22">
        <f t="shared" si="6"/>
        <v>240727988</v>
      </c>
      <c r="F43" s="22">
        <v>222682738</v>
      </c>
      <c r="G43" s="22">
        <v>18045250</v>
      </c>
      <c r="H43" s="22">
        <f t="shared" si="7"/>
        <v>164497770</v>
      </c>
      <c r="I43" s="22">
        <v>133456947</v>
      </c>
      <c r="J43" s="22">
        <v>31040823</v>
      </c>
      <c r="K43" s="16" t="s">
        <v>5</v>
      </c>
      <c r="L43" s="17">
        <f>N43-P43</f>
        <v>76230218</v>
      </c>
      <c r="M43" s="16" t="s">
        <v>5</v>
      </c>
      <c r="N43" s="17">
        <v>89225791</v>
      </c>
      <c r="O43" s="16" t="s">
        <v>8</v>
      </c>
      <c r="P43" s="17">
        <v>12995573</v>
      </c>
    </row>
    <row r="44" spans="1:16" ht="16.5">
      <c r="A44" s="5" t="s">
        <v>52</v>
      </c>
      <c r="B44" s="12">
        <f t="shared" si="5"/>
        <v>433802267</v>
      </c>
      <c r="C44" s="22">
        <f t="shared" si="4"/>
        <v>380659306</v>
      </c>
      <c r="D44" s="22">
        <f t="shared" si="3"/>
        <v>53142961</v>
      </c>
      <c r="E44" s="22">
        <f t="shared" si="6"/>
        <v>248413329</v>
      </c>
      <c r="F44" s="22">
        <v>230746911</v>
      </c>
      <c r="G44" s="22">
        <v>17666418</v>
      </c>
      <c r="H44" s="22">
        <f t="shared" si="7"/>
        <v>185388938</v>
      </c>
      <c r="I44" s="22">
        <v>149912395</v>
      </c>
      <c r="J44" s="22">
        <v>35476543</v>
      </c>
      <c r="K44" s="16" t="s">
        <v>5</v>
      </c>
      <c r="L44" s="17">
        <f>N44-P44</f>
        <v>63024391</v>
      </c>
      <c r="M44" s="16" t="s">
        <v>5</v>
      </c>
      <c r="N44" s="17">
        <v>80834516</v>
      </c>
      <c r="O44" s="16" t="s">
        <v>8</v>
      </c>
      <c r="P44" s="17">
        <v>17810125</v>
      </c>
    </row>
    <row r="45" spans="1:16" ht="16.5">
      <c r="A45" s="5" t="s">
        <v>53</v>
      </c>
      <c r="B45" s="12">
        <f t="shared" si="5"/>
        <v>520950381</v>
      </c>
      <c r="C45" s="22">
        <f t="shared" si="4"/>
        <v>456400995</v>
      </c>
      <c r="D45" s="22">
        <f t="shared" si="3"/>
        <v>64549386</v>
      </c>
      <c r="E45" s="22">
        <f t="shared" si="6"/>
        <v>305928680</v>
      </c>
      <c r="F45" s="22">
        <v>279410271</v>
      </c>
      <c r="G45" s="22">
        <v>26518409</v>
      </c>
      <c r="H45" s="22">
        <f t="shared" si="7"/>
        <v>215021701</v>
      </c>
      <c r="I45" s="22">
        <v>176990724</v>
      </c>
      <c r="J45" s="22">
        <v>38030977</v>
      </c>
      <c r="K45" s="16" t="s">
        <v>5</v>
      </c>
      <c r="L45" s="17">
        <f>N45-P45</f>
        <v>90906979</v>
      </c>
      <c r="M45" s="16" t="s">
        <v>5</v>
      </c>
      <c r="N45" s="17">
        <v>102419547</v>
      </c>
      <c r="O45" s="16" t="s">
        <v>8</v>
      </c>
      <c r="P45" s="17">
        <v>11512568</v>
      </c>
    </row>
    <row r="46" spans="1:16" ht="16.5">
      <c r="A46" s="5" t="s">
        <v>54</v>
      </c>
      <c r="B46" s="12">
        <f t="shared" si="5"/>
        <v>613864419</v>
      </c>
      <c r="C46" s="22">
        <f t="shared" si="4"/>
        <v>532341320</v>
      </c>
      <c r="D46" s="22">
        <f t="shared" si="3"/>
        <v>81523099</v>
      </c>
      <c r="E46" s="22">
        <f t="shared" si="6"/>
        <v>350744673</v>
      </c>
      <c r="F46" s="22">
        <v>314200483</v>
      </c>
      <c r="G46" s="22">
        <v>36544190</v>
      </c>
      <c r="H46" s="22">
        <f t="shared" si="7"/>
        <v>263119746</v>
      </c>
      <c r="I46" s="22">
        <v>218140837</v>
      </c>
      <c r="J46" s="22">
        <v>44978909</v>
      </c>
      <c r="K46" s="16" t="s">
        <v>5</v>
      </c>
      <c r="L46" s="17">
        <f>N46-P46</f>
        <v>87624927</v>
      </c>
      <c r="M46" s="16" t="s">
        <v>5</v>
      </c>
      <c r="N46" s="17">
        <v>96059646</v>
      </c>
      <c r="O46" s="16" t="s">
        <v>8</v>
      </c>
      <c r="P46" s="17">
        <v>8434719</v>
      </c>
    </row>
    <row r="47" spans="1:16" ht="16.5">
      <c r="A47" s="5" t="s">
        <v>55</v>
      </c>
      <c r="B47" s="12">
        <f t="shared" si="5"/>
        <v>680634926</v>
      </c>
      <c r="C47" s="22">
        <f t="shared" si="4"/>
        <v>602726527</v>
      </c>
      <c r="D47" s="22">
        <f t="shared" si="3"/>
        <v>77908399</v>
      </c>
      <c r="E47" s="22">
        <f t="shared" si="6"/>
        <v>387948978</v>
      </c>
      <c r="F47" s="22">
        <v>358894998</v>
      </c>
      <c r="G47" s="22">
        <v>29053980</v>
      </c>
      <c r="H47" s="22">
        <f t="shared" si="7"/>
        <v>292685948</v>
      </c>
      <c r="I47" s="22">
        <v>243831529</v>
      </c>
      <c r="J47" s="22">
        <v>48854419</v>
      </c>
      <c r="K47" s="16" t="s">
        <v>5</v>
      </c>
      <c r="L47" s="17">
        <f>N47-P47</f>
        <v>95263030</v>
      </c>
      <c r="M47" s="16" t="s">
        <v>5</v>
      </c>
      <c r="N47" s="17">
        <v>115063469</v>
      </c>
      <c r="O47" s="16" t="s">
        <v>8</v>
      </c>
      <c r="P47" s="17">
        <v>19800439</v>
      </c>
    </row>
    <row r="48" spans="1:16" ht="16.5">
      <c r="A48" s="5" t="s">
        <v>56</v>
      </c>
      <c r="B48" s="12">
        <f t="shared" si="5"/>
        <v>762298737</v>
      </c>
      <c r="C48" s="22">
        <f t="shared" si="4"/>
        <v>688153810</v>
      </c>
      <c r="D48" s="22">
        <f t="shared" si="3"/>
        <v>74144927</v>
      </c>
      <c r="E48" s="22">
        <f t="shared" si="6"/>
        <v>440174995</v>
      </c>
      <c r="F48" s="22">
        <v>410258886</v>
      </c>
      <c r="G48" s="22">
        <v>29916109</v>
      </c>
      <c r="H48" s="22">
        <f t="shared" si="7"/>
        <v>322123742</v>
      </c>
      <c r="I48" s="22">
        <v>277894924</v>
      </c>
      <c r="J48" s="22">
        <v>44228818</v>
      </c>
      <c r="K48" s="16" t="s">
        <v>5</v>
      </c>
      <c r="L48" s="17">
        <f>N48-P48</f>
        <v>118051253</v>
      </c>
      <c r="M48" s="16" t="s">
        <v>5</v>
      </c>
      <c r="N48" s="17">
        <v>132363962</v>
      </c>
      <c r="O48" s="16" t="s">
        <v>8</v>
      </c>
      <c r="P48" s="17">
        <v>14312709</v>
      </c>
    </row>
    <row r="49" spans="1:16" ht="16.5">
      <c r="A49" s="5" t="s">
        <v>57</v>
      </c>
      <c r="B49" s="12">
        <f t="shared" si="5"/>
        <v>823113029</v>
      </c>
      <c r="C49" s="22">
        <f t="shared" si="4"/>
        <v>748053964</v>
      </c>
      <c r="D49" s="22">
        <f t="shared" si="3"/>
        <v>75059065</v>
      </c>
      <c r="E49" s="22">
        <f t="shared" si="6"/>
        <v>456453837</v>
      </c>
      <c r="F49" s="22">
        <v>420103914</v>
      </c>
      <c r="G49" s="22">
        <v>36349923</v>
      </c>
      <c r="H49" s="22">
        <f t="shared" si="7"/>
        <v>366659192</v>
      </c>
      <c r="I49" s="22">
        <v>327950050</v>
      </c>
      <c r="J49" s="22">
        <v>38709142</v>
      </c>
      <c r="K49" s="16" t="s">
        <v>5</v>
      </c>
      <c r="L49" s="17">
        <f>N49-P49</f>
        <v>89794645</v>
      </c>
      <c r="M49" s="16" t="s">
        <v>5</v>
      </c>
      <c r="N49" s="17">
        <v>92153864</v>
      </c>
      <c r="O49" s="16" t="s">
        <v>8</v>
      </c>
      <c r="P49" s="17">
        <v>2359219</v>
      </c>
    </row>
    <row r="50" spans="1:16" ht="16.5">
      <c r="A50" s="5" t="s">
        <v>58</v>
      </c>
      <c r="B50" s="12">
        <f t="shared" si="5"/>
        <v>1001588039</v>
      </c>
      <c r="C50" s="22">
        <f t="shared" si="4"/>
        <v>867352578</v>
      </c>
      <c r="D50" s="22">
        <f t="shared" si="3"/>
        <v>134235461</v>
      </c>
      <c r="E50" s="22">
        <f t="shared" si="6"/>
        <v>592938199</v>
      </c>
      <c r="F50" s="22">
        <v>509744571</v>
      </c>
      <c r="G50" s="22">
        <v>83193628</v>
      </c>
      <c r="H50" s="22">
        <f t="shared" si="7"/>
        <v>408649840</v>
      </c>
      <c r="I50" s="22">
        <v>357608007</v>
      </c>
      <c r="J50" s="22">
        <v>51041833</v>
      </c>
      <c r="K50" s="16" t="s">
        <v>5</v>
      </c>
      <c r="L50" s="17">
        <f aca="true" t="shared" si="8" ref="L50:L56">N50+P50</f>
        <v>184288359</v>
      </c>
      <c r="M50" s="16" t="s">
        <v>5</v>
      </c>
      <c r="N50" s="17">
        <v>152136564</v>
      </c>
      <c r="O50" s="16" t="s">
        <v>5</v>
      </c>
      <c r="P50" s="17">
        <v>32151795</v>
      </c>
    </row>
    <row r="51" spans="1:16" ht="16.5">
      <c r="A51" s="5" t="s">
        <v>59</v>
      </c>
      <c r="B51" s="12">
        <f t="shared" si="5"/>
        <v>1047867331</v>
      </c>
      <c r="C51" s="22">
        <f t="shared" si="4"/>
        <v>885040428</v>
      </c>
      <c r="D51" s="22">
        <f t="shared" si="3"/>
        <v>162826903</v>
      </c>
      <c r="E51" s="22">
        <f t="shared" si="6"/>
        <v>566054448</v>
      </c>
      <c r="F51" s="22">
        <v>459287582</v>
      </c>
      <c r="G51" s="22">
        <v>106766866</v>
      </c>
      <c r="H51" s="22">
        <f t="shared" si="7"/>
        <v>481812883</v>
      </c>
      <c r="I51" s="22">
        <v>425752846</v>
      </c>
      <c r="J51" s="22">
        <v>56060037</v>
      </c>
      <c r="K51" s="16" t="s">
        <v>5</v>
      </c>
      <c r="L51" s="17">
        <f t="shared" si="8"/>
        <v>84241565</v>
      </c>
      <c r="M51" s="16" t="s">
        <v>5</v>
      </c>
      <c r="N51" s="17">
        <v>33534736</v>
      </c>
      <c r="O51" s="16" t="s">
        <v>5</v>
      </c>
      <c r="P51" s="17">
        <v>50706829</v>
      </c>
    </row>
    <row r="52" spans="1:16" ht="16.5">
      <c r="A52" s="5" t="s">
        <v>60</v>
      </c>
      <c r="B52" s="12">
        <f t="shared" si="5"/>
        <v>918410747</v>
      </c>
      <c r="C52" s="22">
        <f t="shared" si="4"/>
        <v>751637276</v>
      </c>
      <c r="D52" s="22">
        <f t="shared" si="3"/>
        <v>166773471</v>
      </c>
      <c r="E52" s="22">
        <f t="shared" si="6"/>
        <v>493903536</v>
      </c>
      <c r="F52" s="22">
        <v>379794861</v>
      </c>
      <c r="G52" s="22">
        <v>114108675</v>
      </c>
      <c r="H52" s="22">
        <f t="shared" si="7"/>
        <v>424507211</v>
      </c>
      <c r="I52" s="22">
        <v>371842415</v>
      </c>
      <c r="J52" s="22">
        <v>52664796</v>
      </c>
      <c r="K52" s="16" t="s">
        <v>5</v>
      </c>
      <c r="L52" s="17">
        <f t="shared" si="8"/>
        <v>69396325</v>
      </c>
      <c r="M52" s="16" t="s">
        <v>5</v>
      </c>
      <c r="N52" s="17">
        <v>7952446</v>
      </c>
      <c r="O52" s="16" t="s">
        <v>5</v>
      </c>
      <c r="P52" s="17">
        <v>61443879</v>
      </c>
    </row>
    <row r="53" spans="1:16" ht="16.5">
      <c r="A53" s="5" t="s">
        <v>17</v>
      </c>
      <c r="B53" s="12">
        <f t="shared" si="5"/>
        <v>907658183</v>
      </c>
      <c r="C53" s="22">
        <f t="shared" si="4"/>
        <v>757247593</v>
      </c>
      <c r="D53" s="22">
        <f t="shared" si="3"/>
        <v>150410590</v>
      </c>
      <c r="E53" s="22">
        <f t="shared" si="6"/>
        <v>523138931</v>
      </c>
      <c r="F53" s="22">
        <v>419628216</v>
      </c>
      <c r="G53" s="22">
        <v>103510715</v>
      </c>
      <c r="H53" s="22">
        <f t="shared" si="7"/>
        <v>384519252</v>
      </c>
      <c r="I53" s="22">
        <v>337619377</v>
      </c>
      <c r="J53" s="22">
        <v>46899875</v>
      </c>
      <c r="K53" s="16" t="s">
        <v>5</v>
      </c>
      <c r="L53" s="17">
        <f t="shared" si="8"/>
        <v>138619679</v>
      </c>
      <c r="M53" s="16" t="s">
        <v>5</v>
      </c>
      <c r="N53" s="17">
        <v>82008839</v>
      </c>
      <c r="O53" s="16" t="s">
        <v>5</v>
      </c>
      <c r="P53" s="17">
        <v>56610840</v>
      </c>
    </row>
    <row r="54" spans="1:16" ht="16.5">
      <c r="A54" s="5" t="s">
        <v>18</v>
      </c>
      <c r="B54" s="12">
        <f t="shared" si="5"/>
        <v>739629361</v>
      </c>
      <c r="C54" s="22">
        <f t="shared" si="4"/>
        <v>584639532</v>
      </c>
      <c r="D54" s="22">
        <f t="shared" si="3"/>
        <v>154989829</v>
      </c>
      <c r="E54" s="22">
        <f t="shared" si="6"/>
        <v>400902833</v>
      </c>
      <c r="F54" s="22">
        <v>292712955</v>
      </c>
      <c r="G54" s="22">
        <v>108189878</v>
      </c>
      <c r="H54" s="22">
        <f t="shared" si="7"/>
        <v>338726528</v>
      </c>
      <c r="I54" s="22">
        <v>291926577</v>
      </c>
      <c r="J54" s="22">
        <v>46799951</v>
      </c>
      <c r="K54" s="16" t="s">
        <v>5</v>
      </c>
      <c r="L54" s="17">
        <f t="shared" si="8"/>
        <v>52176305</v>
      </c>
      <c r="M54" s="16" t="s">
        <v>5</v>
      </c>
      <c r="N54" s="17">
        <v>786378</v>
      </c>
      <c r="O54" s="16" t="s">
        <v>5</v>
      </c>
      <c r="P54" s="17">
        <v>51389927</v>
      </c>
    </row>
    <row r="55" spans="1:16" ht="16.5">
      <c r="A55" s="5" t="s">
        <v>19</v>
      </c>
      <c r="B55" s="12">
        <f t="shared" si="5"/>
        <v>475925962</v>
      </c>
      <c r="C55" s="22">
        <f t="shared" si="4"/>
        <v>336975449</v>
      </c>
      <c r="D55" s="22">
        <f t="shared" si="3"/>
        <v>138950513</v>
      </c>
      <c r="E55" s="22">
        <f t="shared" si="6"/>
        <v>311204092</v>
      </c>
      <c r="F55" s="22">
        <v>215690666</v>
      </c>
      <c r="G55" s="22">
        <v>95513426</v>
      </c>
      <c r="H55" s="22">
        <f t="shared" si="7"/>
        <v>164721870</v>
      </c>
      <c r="I55" s="22">
        <v>121284783</v>
      </c>
      <c r="J55" s="22">
        <v>43437087</v>
      </c>
      <c r="K55" s="16" t="s">
        <v>5</v>
      </c>
      <c r="L55" s="17">
        <f t="shared" si="8"/>
        <v>146482222</v>
      </c>
      <c r="M55" s="16" t="s">
        <v>5</v>
      </c>
      <c r="N55" s="17">
        <v>94405883</v>
      </c>
      <c r="O55" s="16" t="s">
        <v>5</v>
      </c>
      <c r="P55" s="17">
        <v>52076339</v>
      </c>
    </row>
    <row r="56" spans="1:16" ht="16.5">
      <c r="A56" s="8" t="s">
        <v>20</v>
      </c>
      <c r="B56" s="13">
        <f t="shared" si="5"/>
        <v>46422733</v>
      </c>
      <c r="C56" s="23">
        <f t="shared" si="4"/>
        <v>31022766</v>
      </c>
      <c r="D56" s="23">
        <f t="shared" si="3"/>
        <v>15399967</v>
      </c>
      <c r="E56" s="23">
        <f t="shared" si="6"/>
        <v>24109806</v>
      </c>
      <c r="F56" s="23">
        <v>14324395</v>
      </c>
      <c r="G56" s="23">
        <v>9785411</v>
      </c>
      <c r="H56" s="23">
        <f t="shared" si="7"/>
        <v>22312927</v>
      </c>
      <c r="I56" s="23">
        <v>16698371</v>
      </c>
      <c r="J56" s="23">
        <v>5614556</v>
      </c>
      <c r="K56" s="18" t="s">
        <v>5</v>
      </c>
      <c r="L56" s="19">
        <f t="shared" si="8"/>
        <v>6544831</v>
      </c>
      <c r="M56" s="18" t="s">
        <v>8</v>
      </c>
      <c r="N56" s="19">
        <v>2373976</v>
      </c>
      <c r="O56" s="18" t="s">
        <v>5</v>
      </c>
      <c r="P56" s="19">
        <v>4170855</v>
      </c>
    </row>
    <row r="57" ht="16.5">
      <c r="A57" s="1" t="s">
        <v>65</v>
      </c>
    </row>
    <row r="58" ht="16.5">
      <c r="A58" s="1" t="s">
        <v>66</v>
      </c>
    </row>
  </sheetData>
  <mergeCells count="9">
    <mergeCell ref="A1:P1"/>
    <mergeCell ref="H5:J5"/>
    <mergeCell ref="E5:G5"/>
    <mergeCell ref="B5:D5"/>
    <mergeCell ref="A4:P4"/>
    <mergeCell ref="K6:L6"/>
    <mergeCell ref="M6:N6"/>
    <mergeCell ref="O6:P6"/>
    <mergeCell ref="K5:P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1998-05-14T14:51:47Z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