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91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<sst xmlns="http://schemas.openxmlformats.org/spreadsheetml/2006/main" count="399" uniqueCount="71">
  <si>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臺幣元</t>
    </r>
  </si>
  <si>
    <t>總計</t>
  </si>
  <si>
    <t>彰化銀行</t>
  </si>
  <si>
    <t>嘉義銀行</t>
  </si>
  <si>
    <t>臺灣貯蓄</t>
  </si>
  <si>
    <t>三和銀行</t>
  </si>
  <si>
    <r>
      <t>日本勸業</t>
    </r>
    <r>
      <rPr>
        <sz val="12"/>
        <rFont val="Courier"/>
        <family val="3"/>
      </rPr>
      <t>(3)</t>
    </r>
  </si>
  <si>
    <t>共計</t>
  </si>
  <si>
    <t>省內</t>
  </si>
  <si>
    <t>省外</t>
  </si>
  <si>
    <t>(1)</t>
  </si>
  <si>
    <r>
      <t>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行</t>
    </r>
  </si>
  <si>
    <r>
      <t>支店</t>
    </r>
    <r>
      <rPr>
        <sz val="12"/>
        <rFont val="Courier"/>
        <family val="3"/>
      </rPr>
      <t>(2)</t>
    </r>
  </si>
  <si>
    <t>銀行支店</t>
  </si>
  <si>
    <r>
      <t>民國前十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(1899)</t>
    </r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</si>
  <si>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</si>
  <si>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</si>
  <si>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</si>
  <si>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(1902)</t>
    </r>
  </si>
  <si>
    <t>(4)12530</t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</si>
  <si>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(1903)</t>
    </r>
  </si>
  <si>
    <t>(4)22583</t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</si>
  <si>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</si>
  <si>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</si>
  <si>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</si>
  <si>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</si>
  <si>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</si>
  <si>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</si>
  <si>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</si>
  <si>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</si>
  <si>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</si>
  <si>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</si>
  <si>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</si>
  <si>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</si>
  <si>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</si>
  <si>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</si>
  <si>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</si>
  <si>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</si>
  <si>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</si>
  <si>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</si>
  <si>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</si>
  <si>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</si>
  <si>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</si>
  <si>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</si>
  <si>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</si>
  <si>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</si>
  <si>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</si>
  <si>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</si>
  <si>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</si>
  <si>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</si>
  <si>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</si>
  <si>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</si>
  <si>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</si>
  <si>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</si>
  <si>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</si>
  <si>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</si>
  <si>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</si>
  <si>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</si>
  <si>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</si>
  <si>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>臺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灣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銀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行</t>
    </r>
  </si>
  <si>
    <r>
      <t>臺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灣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商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工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銀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行</t>
    </r>
  </si>
  <si>
    <r>
      <t>華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南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銀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行</t>
    </r>
  </si>
  <si>
    <r>
      <t>新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高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行</t>
    </r>
    <r>
      <rPr>
        <sz val="12"/>
        <rFont val="Courier"/>
        <family val="3"/>
      </rPr>
      <t xml:space="preserve"> (1)</t>
    </r>
  </si>
  <si>
    <t>臺灣農</t>
  </si>
  <si>
    <t>商銀行</t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</si>
  <si>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</si>
  <si>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(1941)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</si>
  <si>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根據前臺灣總督府各年統計書、臺灣銀行四十年誌、臺灣銀行檔案及臺灣金融事項參考書</t>
    </r>
    <r>
      <rPr>
        <sz val="12"/>
        <rFont val="Courier"/>
        <family val="3"/>
      </rPr>
      <t>(</t>
    </r>
    <r>
      <rPr>
        <sz val="12"/>
        <rFont val="新細明體"/>
        <family val="1"/>
      </rPr>
      <t>民國十年以前臺灣銀行省內部份</t>
    </r>
    <r>
      <rPr>
        <sz val="12"/>
        <rFont val="Courier"/>
        <family val="3"/>
      </rPr>
      <t>)</t>
    </r>
    <r>
      <rPr>
        <sz val="12"/>
        <rFont val="新細明體"/>
        <family val="1"/>
      </rPr>
      <t>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</si>
  <si>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嘉義及新高二銀行於民國十二年七月合併於臺灣商工銀行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民國二十二年十二月三和銀行合併三十四、山口、鴻池三銀行而設立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該年以前本欄所載數字即三十四銀行之放款額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(3)</t>
    </r>
    <r>
      <rPr>
        <sz val="12"/>
        <rFont val="新細明體"/>
        <family val="1"/>
      </rPr>
      <t>民國十一年以前各年係臺灣銀行代理日本勸</t>
    </r>
  </si>
  <si>
    <r>
      <t xml:space="preserve">        </t>
    </r>
    <r>
      <rPr>
        <sz val="12"/>
        <rFont val="新細明體"/>
        <family val="1"/>
      </rPr>
      <t>業銀行放款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十二年以後各年且包括該項代理放款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(4)</t>
    </r>
    <r>
      <rPr>
        <sz val="12"/>
        <rFont val="新細明體"/>
        <family val="1"/>
      </rPr>
      <t>本年係商業銀行放款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民國前九年且係上半年餘額</t>
    </r>
    <r>
      <rPr>
        <sz val="12"/>
        <rFont val="新細明體"/>
        <family val="1"/>
      </rPr>
      <t>。</t>
    </r>
  </si>
  <si>
    <r>
      <t>表</t>
    </r>
    <r>
      <rPr>
        <sz val="16"/>
        <rFont val="Times New Roman"/>
        <family val="1"/>
      </rPr>
      <t>391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歷年各銀行放款年底餘額按銀行之分配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</si>
</sst>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>
      <alignment/>
    </xf>
    <xf numFmtId="0" fontId="1" fillId="0" borderId="5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3"/>
  <sheetViews>
    <sheetView showGridLines="0" tabSelected="1" workbookViewId="0" topLeftCell="A1">
      <selection activeCell="B2" sqref="B2"/>
    </sheetView>
  </sheetViews>
  <sheetFormatPr defaultColWidth="10.796875" defaultRowHeight="15"/>
  <cols>
    <col min="1" max="1" width="23.796875" style="0" customWidth="1"/>
  </cols>
  <sheetData>
    <row r="1" ht="21">
      <c r="B1" s="23" t="s">
        <v>70</v>
      </c>
    </row>
    <row r="3" ht="16.5">
      <c r="C3" s="2" t="s">
        <v>0</v>
      </c>
    </row>
    <row r="5" spans="1:20" ht="16.5">
      <c r="A5" s="6"/>
      <c r="B5" s="4" t="s">
        <v>1</v>
      </c>
      <c r="C5" s="19" t="s">
        <v>59</v>
      </c>
      <c r="D5" s="20"/>
      <c r="E5" s="20"/>
      <c r="F5" s="19" t="s">
        <v>60</v>
      </c>
      <c r="G5" s="20"/>
      <c r="H5" s="20"/>
      <c r="I5" s="4" t="s">
        <v>2</v>
      </c>
      <c r="J5" s="19" t="s">
        <v>61</v>
      </c>
      <c r="K5" s="20"/>
      <c r="L5" s="20"/>
      <c r="M5" s="4" t="s">
        <v>3</v>
      </c>
      <c r="N5" s="19" t="s">
        <v>62</v>
      </c>
      <c r="O5" s="20"/>
      <c r="P5" s="20"/>
      <c r="Q5" s="4" t="s">
        <v>63</v>
      </c>
      <c r="R5" s="4" t="s">
        <v>4</v>
      </c>
      <c r="S5" s="4" t="s">
        <v>5</v>
      </c>
      <c r="T5" s="7" t="s">
        <v>6</v>
      </c>
    </row>
    <row r="6" spans="1:20" ht="16.5">
      <c r="A6" s="5"/>
      <c r="B6" s="11"/>
      <c r="C6" s="12" t="s">
        <v>7</v>
      </c>
      <c r="D6" s="4" t="s">
        <v>8</v>
      </c>
      <c r="E6" s="4" t="s">
        <v>9</v>
      </c>
      <c r="F6" s="4" t="s">
        <v>7</v>
      </c>
      <c r="G6" s="4" t="s">
        <v>8</v>
      </c>
      <c r="H6" s="22" t="s">
        <v>9</v>
      </c>
      <c r="I6" s="5"/>
      <c r="J6" s="3" t="s">
        <v>7</v>
      </c>
      <c r="K6" s="3" t="s">
        <v>8</v>
      </c>
      <c r="L6" s="16" t="s">
        <v>9</v>
      </c>
      <c r="M6" s="21" t="s">
        <v>10</v>
      </c>
      <c r="N6" s="3" t="s">
        <v>7</v>
      </c>
      <c r="O6" s="3" t="s">
        <v>8</v>
      </c>
      <c r="P6" s="16" t="s">
        <v>9</v>
      </c>
      <c r="Q6" s="17" t="s">
        <v>64</v>
      </c>
      <c r="R6" s="17" t="s">
        <v>11</v>
      </c>
      <c r="S6" s="17" t="s">
        <v>12</v>
      </c>
      <c r="T6" s="18" t="s">
        <v>13</v>
      </c>
    </row>
    <row r="7" spans="1:20" ht="16.5">
      <c r="A7" s="7" t="s">
        <v>14</v>
      </c>
      <c r="B7" s="13">
        <f>C7+F7+I7+J7+M7+N7+Q7+R7+S7+T7</f>
        <v>3775143</v>
      </c>
      <c r="C7" s="13">
        <f aca="true" t="shared" si="0" ref="C7:C50">D7+E7</f>
        <v>3374633</v>
      </c>
      <c r="D7" s="13">
        <v>2604467</v>
      </c>
      <c r="E7" s="13">
        <v>770166</v>
      </c>
      <c r="F7" s="13" t="s">
        <v>15</v>
      </c>
      <c r="G7" s="13" t="s">
        <v>15</v>
      </c>
      <c r="H7" s="13" t="s">
        <v>15</v>
      </c>
      <c r="I7" s="13" t="s">
        <v>15</v>
      </c>
      <c r="J7" s="13" t="s">
        <v>15</v>
      </c>
      <c r="K7" s="13" t="s">
        <v>15</v>
      </c>
      <c r="L7" s="13" t="s">
        <v>15</v>
      </c>
      <c r="M7" s="13" t="s">
        <v>15</v>
      </c>
      <c r="N7" s="13" t="s">
        <v>15</v>
      </c>
      <c r="O7" s="13" t="s">
        <v>15</v>
      </c>
      <c r="P7" s="13" t="s">
        <v>15</v>
      </c>
      <c r="Q7" s="13" t="s">
        <v>15</v>
      </c>
      <c r="R7" s="13" t="s">
        <v>15</v>
      </c>
      <c r="S7" s="13">
        <v>400510</v>
      </c>
      <c r="T7" s="13" t="s">
        <v>15</v>
      </c>
    </row>
    <row r="8" spans="1:20" ht="16.5">
      <c r="A8" s="8" t="s">
        <v>16</v>
      </c>
      <c r="B8" s="14">
        <f>C8+F8+I8+J8+M8+N8+Q8+R8+S8+T8</f>
        <v>10022268</v>
      </c>
      <c r="C8" s="14">
        <f t="shared" si="0"/>
        <v>7672290</v>
      </c>
      <c r="D8" s="14">
        <v>6834311</v>
      </c>
      <c r="E8" s="14">
        <v>837979</v>
      </c>
      <c r="F8" s="14" t="s">
        <v>15</v>
      </c>
      <c r="G8" s="14" t="s">
        <v>15</v>
      </c>
      <c r="H8" s="14" t="s">
        <v>15</v>
      </c>
      <c r="I8" s="14" t="s">
        <v>15</v>
      </c>
      <c r="J8" s="14" t="s">
        <v>15</v>
      </c>
      <c r="K8" s="14" t="s">
        <v>15</v>
      </c>
      <c r="L8" s="14" t="s">
        <v>15</v>
      </c>
      <c r="M8" s="14" t="s">
        <v>15</v>
      </c>
      <c r="N8" s="14" t="s">
        <v>15</v>
      </c>
      <c r="O8" s="14" t="s">
        <v>15</v>
      </c>
      <c r="P8" s="14" t="s">
        <v>15</v>
      </c>
      <c r="Q8" s="14" t="s">
        <v>15</v>
      </c>
      <c r="R8" s="14">
        <v>116326</v>
      </c>
      <c r="S8" s="14">
        <v>2233652</v>
      </c>
      <c r="T8" s="14" t="s">
        <v>15</v>
      </c>
    </row>
    <row r="9" spans="1:20" ht="16.5">
      <c r="A9" s="8" t="s">
        <v>17</v>
      </c>
      <c r="B9" s="14">
        <f>C9+F9+I9+J9+M9+N9+Q9+R9+S9+T9</f>
        <v>7979805</v>
      </c>
      <c r="C9" s="14">
        <f t="shared" si="0"/>
        <v>6988439</v>
      </c>
      <c r="D9" s="14">
        <v>6425616</v>
      </c>
      <c r="E9" s="14">
        <v>562823</v>
      </c>
      <c r="F9" s="14" t="s">
        <v>15</v>
      </c>
      <c r="G9" s="14" t="s">
        <v>15</v>
      </c>
      <c r="H9" s="14" t="s">
        <v>15</v>
      </c>
      <c r="I9" s="14" t="s">
        <v>15</v>
      </c>
      <c r="J9" s="14" t="s">
        <v>15</v>
      </c>
      <c r="K9" s="14" t="s">
        <v>15</v>
      </c>
      <c r="L9" s="14" t="s">
        <v>15</v>
      </c>
      <c r="M9" s="14" t="s">
        <v>15</v>
      </c>
      <c r="N9" s="14" t="s">
        <v>15</v>
      </c>
      <c r="O9" s="14" t="s">
        <v>15</v>
      </c>
      <c r="P9" s="14" t="s">
        <v>15</v>
      </c>
      <c r="Q9" s="14" t="s">
        <v>15</v>
      </c>
      <c r="R9" s="14">
        <v>215583</v>
      </c>
      <c r="S9" s="14">
        <v>775783</v>
      </c>
      <c r="T9" s="14" t="s">
        <v>15</v>
      </c>
    </row>
    <row r="10" spans="1:20" ht="16.5">
      <c r="A10" s="8" t="s">
        <v>18</v>
      </c>
      <c r="B10" s="14">
        <v>10881784</v>
      </c>
      <c r="C10" s="14">
        <f t="shared" si="0"/>
        <v>9987909</v>
      </c>
      <c r="D10" s="14">
        <v>8065662</v>
      </c>
      <c r="E10" s="14">
        <v>1922247</v>
      </c>
      <c r="F10" s="14" t="s">
        <v>15</v>
      </c>
      <c r="G10" s="14" t="s">
        <v>15</v>
      </c>
      <c r="H10" s="14" t="s">
        <v>15</v>
      </c>
      <c r="I10" s="14" t="s">
        <v>15</v>
      </c>
      <c r="J10" s="14" t="s">
        <v>15</v>
      </c>
      <c r="K10" s="14" t="s">
        <v>15</v>
      </c>
      <c r="L10" s="14" t="s">
        <v>15</v>
      </c>
      <c r="M10" s="14" t="s">
        <v>15</v>
      </c>
      <c r="N10" s="14" t="s">
        <v>15</v>
      </c>
      <c r="O10" s="14" t="s">
        <v>15</v>
      </c>
      <c r="P10" s="14" t="s">
        <v>15</v>
      </c>
      <c r="Q10" s="14" t="s">
        <v>19</v>
      </c>
      <c r="R10" s="14">
        <v>268960</v>
      </c>
      <c r="S10" s="14">
        <v>612385</v>
      </c>
      <c r="T10" s="14" t="s">
        <v>15</v>
      </c>
    </row>
    <row r="11" spans="1:20" ht="16.5">
      <c r="A11" s="8" t="s">
        <v>20</v>
      </c>
      <c r="B11" s="14">
        <v>10435534</v>
      </c>
      <c r="C11" s="14">
        <f t="shared" si="0"/>
        <v>9392622</v>
      </c>
      <c r="D11" s="14">
        <v>5477943</v>
      </c>
      <c r="E11" s="14">
        <v>3914679</v>
      </c>
      <c r="F11" s="14" t="s">
        <v>15</v>
      </c>
      <c r="G11" s="14" t="s">
        <v>15</v>
      </c>
      <c r="H11" s="14" t="s">
        <v>15</v>
      </c>
      <c r="I11" s="14" t="s">
        <v>15</v>
      </c>
      <c r="J11" s="14" t="s">
        <v>15</v>
      </c>
      <c r="K11" s="14" t="s">
        <v>15</v>
      </c>
      <c r="L11" s="14" t="s">
        <v>15</v>
      </c>
      <c r="M11" s="14" t="s">
        <v>15</v>
      </c>
      <c r="N11" s="14" t="s">
        <v>15</v>
      </c>
      <c r="O11" s="14" t="s">
        <v>15</v>
      </c>
      <c r="P11" s="14" t="s">
        <v>15</v>
      </c>
      <c r="Q11" s="14" t="s">
        <v>21</v>
      </c>
      <c r="R11" s="14">
        <v>269805</v>
      </c>
      <c r="S11" s="14">
        <v>750524</v>
      </c>
      <c r="T11" s="14" t="s">
        <v>15</v>
      </c>
    </row>
    <row r="12" spans="1:20" ht="16.5">
      <c r="A12" s="8" t="s">
        <v>22</v>
      </c>
      <c r="B12" s="14">
        <f aca="true" t="shared" si="1" ref="B12:B50">C12+F12+I12+J12+M12+N12+Q12+R12+S12+T12</f>
        <v>12225790</v>
      </c>
      <c r="C12" s="14">
        <f t="shared" si="0"/>
        <v>10274627</v>
      </c>
      <c r="D12" s="14">
        <v>6474912</v>
      </c>
      <c r="E12" s="14">
        <v>3799715</v>
      </c>
      <c r="F12" s="14" t="s">
        <v>15</v>
      </c>
      <c r="G12" s="14" t="s">
        <v>15</v>
      </c>
      <c r="H12" s="14" t="s">
        <v>15</v>
      </c>
      <c r="I12" s="14" t="s">
        <v>15</v>
      </c>
      <c r="J12" s="14" t="s">
        <v>15</v>
      </c>
      <c r="K12" s="14" t="s">
        <v>15</v>
      </c>
      <c r="L12" s="14" t="s">
        <v>15</v>
      </c>
      <c r="M12" s="14" t="s">
        <v>15</v>
      </c>
      <c r="N12" s="14" t="s">
        <v>15</v>
      </c>
      <c r="O12" s="14" t="s">
        <v>15</v>
      </c>
      <c r="P12" s="14" t="s">
        <v>15</v>
      </c>
      <c r="Q12" s="14">
        <v>153328</v>
      </c>
      <c r="R12" s="14">
        <v>189851</v>
      </c>
      <c r="S12" s="14">
        <v>1607984</v>
      </c>
      <c r="T12" s="14" t="s">
        <v>15</v>
      </c>
    </row>
    <row r="13" spans="1:20" ht="16.5">
      <c r="A13" s="8" t="s">
        <v>23</v>
      </c>
      <c r="B13" s="14">
        <f t="shared" si="1"/>
        <v>12925486</v>
      </c>
      <c r="C13" s="14">
        <f t="shared" si="0"/>
        <v>10655558</v>
      </c>
      <c r="D13" s="14">
        <v>5241147</v>
      </c>
      <c r="E13" s="14">
        <v>5414411</v>
      </c>
      <c r="F13" s="14" t="s">
        <v>15</v>
      </c>
      <c r="G13" s="14" t="s">
        <v>15</v>
      </c>
      <c r="H13" s="14" t="s">
        <v>15</v>
      </c>
      <c r="I13" s="14">
        <v>141048</v>
      </c>
      <c r="J13" s="14" t="s">
        <v>15</v>
      </c>
      <c r="K13" s="14" t="s">
        <v>15</v>
      </c>
      <c r="L13" s="14" t="s">
        <v>15</v>
      </c>
      <c r="M13" s="14">
        <v>270208</v>
      </c>
      <c r="N13" s="14" t="s">
        <v>15</v>
      </c>
      <c r="O13" s="14" t="s">
        <v>15</v>
      </c>
      <c r="P13" s="14" t="s">
        <v>15</v>
      </c>
      <c r="Q13" s="14">
        <v>124840</v>
      </c>
      <c r="R13" s="14">
        <v>157699</v>
      </c>
      <c r="S13" s="14">
        <v>1576133</v>
      </c>
      <c r="T13" s="14" t="s">
        <v>15</v>
      </c>
    </row>
    <row r="14" spans="1:20" ht="16.5">
      <c r="A14" s="8" t="s">
        <v>24</v>
      </c>
      <c r="B14" s="14">
        <f t="shared" si="1"/>
        <v>16713474</v>
      </c>
      <c r="C14" s="14">
        <f t="shared" si="0"/>
        <v>14464390</v>
      </c>
      <c r="D14" s="14">
        <v>5101146</v>
      </c>
      <c r="E14" s="14">
        <v>9363244</v>
      </c>
      <c r="F14" s="14" t="s">
        <v>15</v>
      </c>
      <c r="G14" s="14" t="s">
        <v>15</v>
      </c>
      <c r="H14" s="14" t="s">
        <v>15</v>
      </c>
      <c r="I14" s="14">
        <v>377816</v>
      </c>
      <c r="J14" s="14" t="s">
        <v>15</v>
      </c>
      <c r="K14" s="14" t="s">
        <v>15</v>
      </c>
      <c r="L14" s="14" t="s">
        <v>15</v>
      </c>
      <c r="M14" s="14">
        <v>383757</v>
      </c>
      <c r="N14" s="14" t="s">
        <v>15</v>
      </c>
      <c r="O14" s="14" t="s">
        <v>15</v>
      </c>
      <c r="P14" s="14" t="s">
        <v>15</v>
      </c>
      <c r="Q14" s="14">
        <v>92826</v>
      </c>
      <c r="R14" s="14">
        <v>251110</v>
      </c>
      <c r="S14" s="14">
        <v>1143575</v>
      </c>
      <c r="T14" s="14" t="s">
        <v>15</v>
      </c>
    </row>
    <row r="15" spans="1:20" ht="16.5">
      <c r="A15" s="8" t="s">
        <v>25</v>
      </c>
      <c r="B15" s="14">
        <f t="shared" si="1"/>
        <v>21378212</v>
      </c>
      <c r="C15" s="14">
        <f t="shared" si="0"/>
        <v>18266106</v>
      </c>
      <c r="D15" s="14">
        <v>8668629</v>
      </c>
      <c r="E15" s="14">
        <v>9597477</v>
      </c>
      <c r="F15" s="14" t="s">
        <v>15</v>
      </c>
      <c r="G15" s="14" t="s">
        <v>15</v>
      </c>
      <c r="H15" s="14" t="s">
        <v>15</v>
      </c>
      <c r="I15" s="14">
        <v>426723</v>
      </c>
      <c r="J15" s="14" t="s">
        <v>15</v>
      </c>
      <c r="K15" s="14" t="s">
        <v>15</v>
      </c>
      <c r="L15" s="14" t="s">
        <v>15</v>
      </c>
      <c r="M15" s="14">
        <v>449843</v>
      </c>
      <c r="N15" s="14" t="s">
        <v>15</v>
      </c>
      <c r="O15" s="14" t="s">
        <v>15</v>
      </c>
      <c r="P15" s="14" t="s">
        <v>15</v>
      </c>
      <c r="Q15" s="14" t="s">
        <v>15</v>
      </c>
      <c r="R15" s="14">
        <v>373275</v>
      </c>
      <c r="S15" s="14">
        <v>1297266</v>
      </c>
      <c r="T15" s="14">
        <v>564999</v>
      </c>
    </row>
    <row r="16" spans="1:20" ht="16.5">
      <c r="A16" s="8" t="s">
        <v>26</v>
      </c>
      <c r="B16" s="14">
        <f t="shared" si="1"/>
        <v>23662033</v>
      </c>
      <c r="C16" s="14">
        <f t="shared" si="0"/>
        <v>19563829</v>
      </c>
      <c r="D16" s="14">
        <v>10987318</v>
      </c>
      <c r="E16" s="14">
        <v>8576511</v>
      </c>
      <c r="F16" s="14" t="s">
        <v>15</v>
      </c>
      <c r="G16" s="14" t="s">
        <v>15</v>
      </c>
      <c r="H16" s="14" t="s">
        <v>15</v>
      </c>
      <c r="I16" s="14">
        <v>608563</v>
      </c>
      <c r="J16" s="14" t="s">
        <v>15</v>
      </c>
      <c r="K16" s="14" t="s">
        <v>15</v>
      </c>
      <c r="L16" s="14" t="s">
        <v>15</v>
      </c>
      <c r="M16" s="14">
        <v>470989</v>
      </c>
      <c r="N16" s="14" t="s">
        <v>15</v>
      </c>
      <c r="O16" s="14" t="s">
        <v>15</v>
      </c>
      <c r="P16" s="14" t="s">
        <v>15</v>
      </c>
      <c r="Q16" s="14" t="s">
        <v>15</v>
      </c>
      <c r="R16" s="14">
        <v>499969</v>
      </c>
      <c r="S16" s="14">
        <v>1443996</v>
      </c>
      <c r="T16" s="14">
        <v>1074687</v>
      </c>
    </row>
    <row r="17" spans="1:20" ht="16.5">
      <c r="A17" s="8" t="s">
        <v>27</v>
      </c>
      <c r="B17" s="14">
        <f t="shared" si="1"/>
        <v>31395029</v>
      </c>
      <c r="C17" s="14">
        <f t="shared" si="0"/>
        <v>26204174</v>
      </c>
      <c r="D17" s="14">
        <v>17528583</v>
      </c>
      <c r="E17" s="14">
        <v>8675591</v>
      </c>
      <c r="F17" s="14" t="s">
        <v>15</v>
      </c>
      <c r="G17" s="14" t="s">
        <v>15</v>
      </c>
      <c r="H17" s="14" t="s">
        <v>15</v>
      </c>
      <c r="I17" s="14">
        <v>743273</v>
      </c>
      <c r="J17" s="14" t="s">
        <v>15</v>
      </c>
      <c r="K17" s="14" t="s">
        <v>15</v>
      </c>
      <c r="L17" s="14" t="s">
        <v>15</v>
      </c>
      <c r="M17" s="14">
        <v>705776</v>
      </c>
      <c r="N17" s="14" t="s">
        <v>15</v>
      </c>
      <c r="O17" s="14" t="s">
        <v>15</v>
      </c>
      <c r="P17" s="14" t="s">
        <v>15</v>
      </c>
      <c r="Q17" s="14" t="s">
        <v>15</v>
      </c>
      <c r="R17" s="14">
        <v>515976</v>
      </c>
      <c r="S17" s="14">
        <v>1732106</v>
      </c>
      <c r="T17" s="14">
        <v>1493724</v>
      </c>
    </row>
    <row r="18" spans="1:20" ht="16.5">
      <c r="A18" s="8" t="s">
        <v>28</v>
      </c>
      <c r="B18" s="14">
        <f t="shared" si="1"/>
        <v>34550989</v>
      </c>
      <c r="C18" s="14">
        <f t="shared" si="0"/>
        <v>27965832</v>
      </c>
      <c r="D18" s="14">
        <v>19158079</v>
      </c>
      <c r="E18" s="14">
        <v>8807753</v>
      </c>
      <c r="F18" s="14">
        <f aca="true" t="shared" si="2" ref="F18:F50">G18+H18</f>
        <v>318476</v>
      </c>
      <c r="G18" s="14">
        <v>318476</v>
      </c>
      <c r="H18" s="14" t="s">
        <v>15</v>
      </c>
      <c r="I18" s="14">
        <v>1175634</v>
      </c>
      <c r="J18" s="14" t="s">
        <v>15</v>
      </c>
      <c r="K18" s="14" t="s">
        <v>15</v>
      </c>
      <c r="L18" s="14" t="s">
        <v>15</v>
      </c>
      <c r="M18" s="14">
        <v>1086841</v>
      </c>
      <c r="N18" s="14" t="s">
        <v>15</v>
      </c>
      <c r="O18" s="14" t="s">
        <v>15</v>
      </c>
      <c r="P18" s="14" t="s">
        <v>15</v>
      </c>
      <c r="Q18" s="14" t="s">
        <v>15</v>
      </c>
      <c r="R18" s="14">
        <v>456693</v>
      </c>
      <c r="S18" s="14">
        <v>1464892</v>
      </c>
      <c r="T18" s="14">
        <v>2082621</v>
      </c>
    </row>
    <row r="19" spans="1:20" ht="16.5">
      <c r="A19" s="8" t="s">
        <v>29</v>
      </c>
      <c r="B19" s="14">
        <f t="shared" si="1"/>
        <v>43247929</v>
      </c>
      <c r="C19" s="14">
        <f t="shared" si="0"/>
        <v>35586617</v>
      </c>
      <c r="D19" s="14">
        <v>22045348</v>
      </c>
      <c r="E19" s="14">
        <v>13541269</v>
      </c>
      <c r="F19" s="14">
        <f t="shared" si="2"/>
        <v>362498</v>
      </c>
      <c r="G19" s="14">
        <v>362498</v>
      </c>
      <c r="H19" s="14" t="s">
        <v>15</v>
      </c>
      <c r="I19" s="14">
        <v>1270449</v>
      </c>
      <c r="J19" s="14" t="s">
        <v>15</v>
      </c>
      <c r="K19" s="14" t="s">
        <v>15</v>
      </c>
      <c r="L19" s="14" t="s">
        <v>15</v>
      </c>
      <c r="M19" s="14">
        <v>1133913</v>
      </c>
      <c r="N19" s="14" t="s">
        <v>15</v>
      </c>
      <c r="O19" s="14" t="s">
        <v>15</v>
      </c>
      <c r="P19" s="14" t="s">
        <v>15</v>
      </c>
      <c r="Q19" s="14" t="s">
        <v>15</v>
      </c>
      <c r="R19" s="14">
        <v>736960</v>
      </c>
      <c r="S19" s="14">
        <v>1385834</v>
      </c>
      <c r="T19" s="14">
        <v>2771658</v>
      </c>
    </row>
    <row r="20" spans="1:20" ht="16.5">
      <c r="A20" s="9" t="s">
        <v>30</v>
      </c>
      <c r="B20" s="14">
        <f t="shared" si="1"/>
        <v>55072237</v>
      </c>
      <c r="C20" s="14">
        <f t="shared" si="0"/>
        <v>45157240</v>
      </c>
      <c r="D20" s="14">
        <v>26523315</v>
      </c>
      <c r="E20" s="14">
        <v>18633925</v>
      </c>
      <c r="F20" s="14">
        <f t="shared" si="2"/>
        <v>1617630</v>
      </c>
      <c r="G20" s="14">
        <v>1617630</v>
      </c>
      <c r="H20" s="14" t="s">
        <v>15</v>
      </c>
      <c r="I20" s="14">
        <v>1662252</v>
      </c>
      <c r="J20" s="14" t="s">
        <v>15</v>
      </c>
      <c r="K20" s="14" t="s">
        <v>15</v>
      </c>
      <c r="L20" s="14" t="s">
        <v>15</v>
      </c>
      <c r="M20" s="14">
        <v>1413453</v>
      </c>
      <c r="N20" s="14" t="s">
        <v>15</v>
      </c>
      <c r="O20" s="14" t="s">
        <v>15</v>
      </c>
      <c r="P20" s="14" t="s">
        <v>15</v>
      </c>
      <c r="Q20" s="14" t="s">
        <v>15</v>
      </c>
      <c r="R20" s="14" t="s">
        <v>15</v>
      </c>
      <c r="S20" s="14">
        <v>1574583</v>
      </c>
      <c r="T20" s="14">
        <v>3647079</v>
      </c>
    </row>
    <row r="21" spans="1:20" ht="16.5">
      <c r="A21" s="8" t="s">
        <v>31</v>
      </c>
      <c r="B21" s="14">
        <f t="shared" si="1"/>
        <v>69681583</v>
      </c>
      <c r="C21" s="14">
        <f t="shared" si="0"/>
        <v>57054418</v>
      </c>
      <c r="D21" s="14">
        <v>33392131</v>
      </c>
      <c r="E21" s="14">
        <v>23662287</v>
      </c>
      <c r="F21" s="14">
        <f t="shared" si="2"/>
        <v>2168279</v>
      </c>
      <c r="G21" s="14">
        <v>2168279</v>
      </c>
      <c r="H21" s="14" t="s">
        <v>15</v>
      </c>
      <c r="I21" s="14">
        <v>1709502</v>
      </c>
      <c r="J21" s="14" t="s">
        <v>15</v>
      </c>
      <c r="K21" s="14" t="s">
        <v>15</v>
      </c>
      <c r="L21" s="14" t="s">
        <v>15</v>
      </c>
      <c r="M21" s="14">
        <v>1215090</v>
      </c>
      <c r="N21" s="14" t="s">
        <v>15</v>
      </c>
      <c r="O21" s="14" t="s">
        <v>15</v>
      </c>
      <c r="P21" s="14" t="s">
        <v>15</v>
      </c>
      <c r="Q21" s="14" t="s">
        <v>15</v>
      </c>
      <c r="R21" s="14" t="s">
        <v>15</v>
      </c>
      <c r="S21" s="14">
        <v>1938928</v>
      </c>
      <c r="T21" s="14">
        <v>5595366</v>
      </c>
    </row>
    <row r="22" spans="1:20" ht="16.5">
      <c r="A22" s="8" t="s">
        <v>32</v>
      </c>
      <c r="B22" s="14">
        <f t="shared" si="1"/>
        <v>76130365</v>
      </c>
      <c r="C22" s="14">
        <f t="shared" si="0"/>
        <v>62002295</v>
      </c>
      <c r="D22" s="14">
        <v>35723919</v>
      </c>
      <c r="E22" s="14">
        <v>26278376</v>
      </c>
      <c r="F22" s="14">
        <f t="shared" si="2"/>
        <v>2124996</v>
      </c>
      <c r="G22" s="14">
        <v>2124996</v>
      </c>
      <c r="H22" s="14" t="s">
        <v>15</v>
      </c>
      <c r="I22" s="14">
        <v>1760567</v>
      </c>
      <c r="J22" s="14" t="s">
        <v>15</v>
      </c>
      <c r="K22" s="14" t="s">
        <v>15</v>
      </c>
      <c r="L22" s="14" t="s">
        <v>15</v>
      </c>
      <c r="M22" s="14">
        <v>1312233</v>
      </c>
      <c r="N22" s="14" t="s">
        <v>15</v>
      </c>
      <c r="O22" s="14" t="s">
        <v>15</v>
      </c>
      <c r="P22" s="14" t="s">
        <v>15</v>
      </c>
      <c r="Q22" s="14" t="s">
        <v>15</v>
      </c>
      <c r="R22" s="14" t="s">
        <v>15</v>
      </c>
      <c r="S22" s="14">
        <v>2082464</v>
      </c>
      <c r="T22" s="14">
        <v>6847810</v>
      </c>
    </row>
    <row r="23" spans="1:20" ht="16.5">
      <c r="A23" s="8" t="s">
        <v>33</v>
      </c>
      <c r="B23" s="14">
        <f t="shared" si="1"/>
        <v>131000525</v>
      </c>
      <c r="C23" s="14">
        <f t="shared" si="0"/>
        <v>115129767</v>
      </c>
      <c r="D23" s="14">
        <v>41052790</v>
      </c>
      <c r="E23" s="14">
        <v>74076977</v>
      </c>
      <c r="F23" s="14">
        <f t="shared" si="2"/>
        <v>1292491</v>
      </c>
      <c r="G23" s="14">
        <v>1292491</v>
      </c>
      <c r="H23" s="14" t="s">
        <v>15</v>
      </c>
      <c r="I23" s="14">
        <v>1897262</v>
      </c>
      <c r="J23" s="14" t="s">
        <v>15</v>
      </c>
      <c r="K23" s="14" t="s">
        <v>15</v>
      </c>
      <c r="L23" s="14" t="s">
        <v>15</v>
      </c>
      <c r="M23" s="14">
        <v>1073167</v>
      </c>
      <c r="N23" s="14" t="s">
        <v>15</v>
      </c>
      <c r="O23" s="14" t="s">
        <v>15</v>
      </c>
      <c r="P23" s="14" t="s">
        <v>15</v>
      </c>
      <c r="Q23" s="14" t="s">
        <v>15</v>
      </c>
      <c r="R23" s="14" t="s">
        <v>15</v>
      </c>
      <c r="S23" s="14">
        <v>2405536</v>
      </c>
      <c r="T23" s="14">
        <v>9202302</v>
      </c>
    </row>
    <row r="24" spans="1:20" ht="16.5">
      <c r="A24" s="8" t="s">
        <v>34</v>
      </c>
      <c r="B24" s="14">
        <f t="shared" si="1"/>
        <v>192384520</v>
      </c>
      <c r="C24" s="14">
        <f t="shared" si="0"/>
        <v>172609428</v>
      </c>
      <c r="D24" s="14">
        <v>46868785</v>
      </c>
      <c r="E24" s="14">
        <v>125740643</v>
      </c>
      <c r="F24" s="14">
        <f t="shared" si="2"/>
        <v>3605398</v>
      </c>
      <c r="G24" s="14">
        <v>3605398</v>
      </c>
      <c r="H24" s="14" t="s">
        <v>15</v>
      </c>
      <c r="I24" s="14">
        <v>2528664</v>
      </c>
      <c r="J24" s="14" t="s">
        <v>15</v>
      </c>
      <c r="K24" s="14" t="s">
        <v>15</v>
      </c>
      <c r="L24" s="14" t="s">
        <v>15</v>
      </c>
      <c r="M24" s="14">
        <v>1504724</v>
      </c>
      <c r="N24" s="14">
        <f aca="true" t="shared" si="3" ref="N24:N30">O24+P24</f>
        <v>682462</v>
      </c>
      <c r="O24" s="14">
        <v>682462</v>
      </c>
      <c r="P24" s="14" t="s">
        <v>15</v>
      </c>
      <c r="Q24" s="14" t="s">
        <v>15</v>
      </c>
      <c r="R24" s="14" t="s">
        <v>15</v>
      </c>
      <c r="S24" s="14">
        <v>1930875</v>
      </c>
      <c r="T24" s="14">
        <v>9522969</v>
      </c>
    </row>
    <row r="25" spans="1:20" ht="16.5">
      <c r="A25" s="8" t="s">
        <v>35</v>
      </c>
      <c r="B25" s="14">
        <f t="shared" si="1"/>
        <v>383445878</v>
      </c>
      <c r="C25" s="14">
        <f t="shared" si="0"/>
        <v>357955726</v>
      </c>
      <c r="D25" s="14">
        <v>64037315</v>
      </c>
      <c r="E25" s="14">
        <v>293918411</v>
      </c>
      <c r="F25" s="14">
        <f t="shared" si="2"/>
        <v>4952969</v>
      </c>
      <c r="G25" s="14">
        <v>4952969</v>
      </c>
      <c r="H25" s="14" t="s">
        <v>15</v>
      </c>
      <c r="I25" s="14">
        <v>3850701</v>
      </c>
      <c r="J25" s="14" t="s">
        <v>15</v>
      </c>
      <c r="K25" s="14" t="s">
        <v>15</v>
      </c>
      <c r="L25" s="14" t="s">
        <v>15</v>
      </c>
      <c r="M25" s="14">
        <v>1881791</v>
      </c>
      <c r="N25" s="14">
        <f t="shared" si="3"/>
        <v>1857598</v>
      </c>
      <c r="O25" s="14">
        <v>1857598</v>
      </c>
      <c r="P25" s="14" t="s">
        <v>15</v>
      </c>
      <c r="Q25" s="14" t="s">
        <v>15</v>
      </c>
      <c r="R25" s="14" t="s">
        <v>15</v>
      </c>
      <c r="S25" s="14">
        <v>3724633</v>
      </c>
      <c r="T25" s="14">
        <v>9222460</v>
      </c>
    </row>
    <row r="26" spans="1:20" ht="16.5">
      <c r="A26" s="8" t="s">
        <v>36</v>
      </c>
      <c r="B26" s="14">
        <f t="shared" si="1"/>
        <v>488652349</v>
      </c>
      <c r="C26" s="14">
        <f t="shared" si="0"/>
        <v>457271450</v>
      </c>
      <c r="D26" s="14">
        <v>76301214</v>
      </c>
      <c r="E26" s="14">
        <v>380970236</v>
      </c>
      <c r="F26" s="14">
        <f t="shared" si="2"/>
        <v>7249511</v>
      </c>
      <c r="G26" s="14">
        <v>7249511</v>
      </c>
      <c r="H26" s="14" t="s">
        <v>15</v>
      </c>
      <c r="I26" s="14">
        <v>5598768</v>
      </c>
      <c r="J26" s="14" t="s">
        <v>15</v>
      </c>
      <c r="K26" s="14" t="s">
        <v>15</v>
      </c>
      <c r="L26" s="14" t="s">
        <v>15</v>
      </c>
      <c r="M26" s="14">
        <v>2448574</v>
      </c>
      <c r="N26" s="14">
        <f t="shared" si="3"/>
        <v>3319431</v>
      </c>
      <c r="O26" s="14">
        <v>3276431</v>
      </c>
      <c r="P26" s="14">
        <v>43000</v>
      </c>
      <c r="Q26" s="14" t="s">
        <v>15</v>
      </c>
      <c r="R26" s="14" t="s">
        <v>15</v>
      </c>
      <c r="S26" s="14">
        <v>4037152</v>
      </c>
      <c r="T26" s="14">
        <v>8727463</v>
      </c>
    </row>
    <row r="27" spans="1:20" ht="16.5">
      <c r="A27" s="8" t="s">
        <v>37</v>
      </c>
      <c r="B27" s="14">
        <f t="shared" si="1"/>
        <v>593061212</v>
      </c>
      <c r="C27" s="14">
        <f t="shared" si="0"/>
        <v>524964455</v>
      </c>
      <c r="D27" s="14">
        <v>127208898</v>
      </c>
      <c r="E27" s="14">
        <v>397755557</v>
      </c>
      <c r="F27" s="14">
        <f t="shared" si="2"/>
        <v>13125937</v>
      </c>
      <c r="G27" s="14">
        <v>13125937</v>
      </c>
      <c r="H27" s="14" t="s">
        <v>15</v>
      </c>
      <c r="I27" s="14">
        <v>11900663</v>
      </c>
      <c r="J27" s="14">
        <f aca="true" t="shared" si="4" ref="J27:J50">K27+L27</f>
        <v>10482096</v>
      </c>
      <c r="K27" s="14">
        <v>8463153</v>
      </c>
      <c r="L27" s="14">
        <v>2018943</v>
      </c>
      <c r="M27" s="14">
        <v>6270991</v>
      </c>
      <c r="N27" s="14">
        <f t="shared" si="3"/>
        <v>9292992</v>
      </c>
      <c r="O27" s="14">
        <v>9157475</v>
      </c>
      <c r="P27" s="14">
        <v>135517</v>
      </c>
      <c r="Q27" s="14" t="s">
        <v>15</v>
      </c>
      <c r="R27" s="14" t="s">
        <v>15</v>
      </c>
      <c r="S27" s="14">
        <v>6542975</v>
      </c>
      <c r="T27" s="14">
        <v>10481103</v>
      </c>
    </row>
    <row r="28" spans="1:20" ht="16.5">
      <c r="A28" s="8" t="s">
        <v>38</v>
      </c>
      <c r="B28" s="14">
        <f t="shared" si="1"/>
        <v>549521365</v>
      </c>
      <c r="C28" s="14">
        <f t="shared" si="0"/>
        <v>455939149</v>
      </c>
      <c r="D28" s="14">
        <v>143659555</v>
      </c>
      <c r="E28" s="14">
        <v>312279594</v>
      </c>
      <c r="F28" s="14">
        <f t="shared" si="2"/>
        <v>14172603</v>
      </c>
      <c r="G28" s="14">
        <v>14172603</v>
      </c>
      <c r="H28" s="14" t="s">
        <v>15</v>
      </c>
      <c r="I28" s="14">
        <v>12542218</v>
      </c>
      <c r="J28" s="14">
        <f t="shared" si="4"/>
        <v>26466186</v>
      </c>
      <c r="K28" s="14">
        <v>16898581</v>
      </c>
      <c r="L28" s="14">
        <v>9567605</v>
      </c>
      <c r="M28" s="14">
        <v>6323534</v>
      </c>
      <c r="N28" s="14">
        <f t="shared" si="3"/>
        <v>11667493</v>
      </c>
      <c r="O28" s="14">
        <v>11369711</v>
      </c>
      <c r="P28" s="14">
        <v>297782</v>
      </c>
      <c r="Q28" s="14" t="s">
        <v>15</v>
      </c>
      <c r="R28" s="14" t="s">
        <v>15</v>
      </c>
      <c r="S28" s="14">
        <v>8969901</v>
      </c>
      <c r="T28" s="14">
        <v>13440281</v>
      </c>
    </row>
    <row r="29" spans="1:20" ht="16.5">
      <c r="A29" s="8" t="s">
        <v>39</v>
      </c>
      <c r="B29" s="14">
        <f t="shared" si="1"/>
        <v>599019223</v>
      </c>
      <c r="C29" s="14">
        <f t="shared" si="0"/>
        <v>498508748</v>
      </c>
      <c r="D29" s="14">
        <v>141253875</v>
      </c>
      <c r="E29" s="14">
        <v>357254873</v>
      </c>
      <c r="F29" s="14">
        <f t="shared" si="2"/>
        <v>15142671</v>
      </c>
      <c r="G29" s="14">
        <v>14562309</v>
      </c>
      <c r="H29" s="14">
        <v>580362</v>
      </c>
      <c r="I29" s="14">
        <v>12195791</v>
      </c>
      <c r="J29" s="14">
        <f t="shared" si="4"/>
        <v>27616340</v>
      </c>
      <c r="K29" s="14">
        <v>14254081</v>
      </c>
      <c r="L29" s="14">
        <v>13362259</v>
      </c>
      <c r="M29" s="14">
        <v>6955388</v>
      </c>
      <c r="N29" s="14">
        <f t="shared" si="3"/>
        <v>12153318</v>
      </c>
      <c r="O29" s="14">
        <v>11773306</v>
      </c>
      <c r="P29" s="14">
        <v>380012</v>
      </c>
      <c r="Q29" s="14" t="s">
        <v>15</v>
      </c>
      <c r="R29" s="14" t="s">
        <v>15</v>
      </c>
      <c r="S29" s="14">
        <v>8718557</v>
      </c>
      <c r="T29" s="14">
        <v>17728410</v>
      </c>
    </row>
    <row r="30" spans="1:20" ht="16.5">
      <c r="A30" s="8" t="s">
        <v>40</v>
      </c>
      <c r="B30" s="14">
        <f t="shared" si="1"/>
        <v>656968710</v>
      </c>
      <c r="C30" s="14">
        <f t="shared" si="0"/>
        <v>552645209</v>
      </c>
      <c r="D30" s="14">
        <v>192943361</v>
      </c>
      <c r="E30" s="14">
        <v>359701848</v>
      </c>
      <c r="F30" s="14">
        <f t="shared" si="2"/>
        <v>15817955</v>
      </c>
      <c r="G30" s="14">
        <v>14911509</v>
      </c>
      <c r="H30" s="14">
        <v>906446</v>
      </c>
      <c r="I30" s="14">
        <v>12227579</v>
      </c>
      <c r="J30" s="14">
        <f t="shared" si="4"/>
        <v>28678306</v>
      </c>
      <c r="K30" s="14">
        <v>14387938</v>
      </c>
      <c r="L30" s="14">
        <v>14290368</v>
      </c>
      <c r="M30" s="14">
        <v>7075994</v>
      </c>
      <c r="N30" s="14">
        <f t="shared" si="3"/>
        <v>12446603</v>
      </c>
      <c r="O30" s="14">
        <v>11971782</v>
      </c>
      <c r="P30" s="14">
        <v>474821</v>
      </c>
      <c r="Q30" s="14" t="s">
        <v>15</v>
      </c>
      <c r="R30" s="14">
        <v>237107</v>
      </c>
      <c r="S30" s="14">
        <v>9267000</v>
      </c>
      <c r="T30" s="14">
        <v>18572957</v>
      </c>
    </row>
    <row r="31" spans="1:20" ht="16.5">
      <c r="A31" s="8" t="s">
        <v>41</v>
      </c>
      <c r="B31" s="14">
        <f t="shared" si="1"/>
        <v>753166724</v>
      </c>
      <c r="C31" s="14">
        <f t="shared" si="0"/>
        <v>630608627</v>
      </c>
      <c r="D31" s="14">
        <v>200273022</v>
      </c>
      <c r="E31" s="14">
        <v>430335605</v>
      </c>
      <c r="F31" s="14">
        <f t="shared" si="2"/>
        <v>34683212</v>
      </c>
      <c r="G31" s="14">
        <v>33077754</v>
      </c>
      <c r="H31" s="14">
        <v>1605458</v>
      </c>
      <c r="I31" s="14">
        <v>11838739</v>
      </c>
      <c r="J31" s="14">
        <f t="shared" si="4"/>
        <v>29915839</v>
      </c>
      <c r="K31" s="14">
        <v>16095773</v>
      </c>
      <c r="L31" s="14">
        <v>13820066</v>
      </c>
      <c r="M31" s="14" t="s">
        <v>15</v>
      </c>
      <c r="N31" s="14" t="s">
        <v>15</v>
      </c>
      <c r="O31" s="14" t="s">
        <v>15</v>
      </c>
      <c r="P31" s="14" t="s">
        <v>15</v>
      </c>
      <c r="Q31" s="14" t="s">
        <v>15</v>
      </c>
      <c r="R31" s="14">
        <v>404475</v>
      </c>
      <c r="S31" s="14">
        <v>9982917</v>
      </c>
      <c r="T31" s="14">
        <v>35732915</v>
      </c>
    </row>
    <row r="32" spans="1:20" ht="16.5">
      <c r="A32" s="8" t="s">
        <v>42</v>
      </c>
      <c r="B32" s="14">
        <f t="shared" si="1"/>
        <v>844405750</v>
      </c>
      <c r="C32" s="14">
        <f t="shared" si="0"/>
        <v>716453684</v>
      </c>
      <c r="D32" s="14">
        <v>191220937</v>
      </c>
      <c r="E32" s="14">
        <v>525232747</v>
      </c>
      <c r="F32" s="14">
        <f t="shared" si="2"/>
        <v>29442784</v>
      </c>
      <c r="G32" s="14">
        <v>28060534</v>
      </c>
      <c r="H32" s="14">
        <v>1382250</v>
      </c>
      <c r="I32" s="14">
        <v>12337363</v>
      </c>
      <c r="J32" s="14">
        <f t="shared" si="4"/>
        <v>32841217</v>
      </c>
      <c r="K32" s="14">
        <v>14365338</v>
      </c>
      <c r="L32" s="14">
        <v>18475879</v>
      </c>
      <c r="M32" s="14" t="s">
        <v>15</v>
      </c>
      <c r="N32" s="14" t="s">
        <v>15</v>
      </c>
      <c r="O32" s="14" t="s">
        <v>15</v>
      </c>
      <c r="P32" s="14" t="s">
        <v>15</v>
      </c>
      <c r="Q32" s="14" t="s">
        <v>15</v>
      </c>
      <c r="R32" s="14">
        <v>1816193</v>
      </c>
      <c r="S32" s="14">
        <v>10308696</v>
      </c>
      <c r="T32" s="14">
        <v>41205813</v>
      </c>
    </row>
    <row r="33" spans="1:20" ht="16.5">
      <c r="A33" s="8" t="s">
        <v>43</v>
      </c>
      <c r="B33" s="14">
        <f t="shared" si="1"/>
        <v>789917047</v>
      </c>
      <c r="C33" s="14">
        <f t="shared" si="0"/>
        <v>669358762</v>
      </c>
      <c r="D33" s="14">
        <v>182693270</v>
      </c>
      <c r="E33" s="14">
        <v>486665492</v>
      </c>
      <c r="F33" s="14">
        <f t="shared" si="2"/>
        <v>30334443</v>
      </c>
      <c r="G33" s="14">
        <v>28545584</v>
      </c>
      <c r="H33" s="14">
        <v>1788859</v>
      </c>
      <c r="I33" s="14">
        <v>12653524</v>
      </c>
      <c r="J33" s="14">
        <f t="shared" si="4"/>
        <v>21956176</v>
      </c>
      <c r="K33" s="14">
        <v>11091475</v>
      </c>
      <c r="L33" s="14">
        <v>10864701</v>
      </c>
      <c r="M33" s="14" t="s">
        <v>15</v>
      </c>
      <c r="N33" s="14" t="s">
        <v>15</v>
      </c>
      <c r="O33" s="14" t="s">
        <v>15</v>
      </c>
      <c r="P33" s="14" t="s">
        <v>15</v>
      </c>
      <c r="Q33" s="14" t="s">
        <v>15</v>
      </c>
      <c r="R33" s="14">
        <v>889105</v>
      </c>
      <c r="S33" s="14">
        <v>9784438</v>
      </c>
      <c r="T33" s="14">
        <v>44940599</v>
      </c>
    </row>
    <row r="34" spans="1:20" ht="16.5">
      <c r="A34" s="8" t="s">
        <v>44</v>
      </c>
      <c r="B34" s="14">
        <f t="shared" si="1"/>
        <v>739048788</v>
      </c>
      <c r="C34" s="14">
        <f t="shared" si="0"/>
        <v>619285746</v>
      </c>
      <c r="D34" s="14">
        <v>140789362</v>
      </c>
      <c r="E34" s="14">
        <v>478496384</v>
      </c>
      <c r="F34" s="14">
        <f t="shared" si="2"/>
        <v>31235342</v>
      </c>
      <c r="G34" s="14">
        <v>28661453</v>
      </c>
      <c r="H34" s="14">
        <v>2573889</v>
      </c>
      <c r="I34" s="14">
        <v>12182123</v>
      </c>
      <c r="J34" s="14">
        <f t="shared" si="4"/>
        <v>19888388</v>
      </c>
      <c r="K34" s="14">
        <v>12471959</v>
      </c>
      <c r="L34" s="14">
        <v>7416429</v>
      </c>
      <c r="M34" s="14" t="s">
        <v>15</v>
      </c>
      <c r="N34" s="14" t="s">
        <v>15</v>
      </c>
      <c r="O34" s="14" t="s">
        <v>15</v>
      </c>
      <c r="P34" s="14" t="s">
        <v>15</v>
      </c>
      <c r="Q34" s="14" t="s">
        <v>15</v>
      </c>
      <c r="R34" s="14">
        <v>1367745</v>
      </c>
      <c r="S34" s="14">
        <v>8658917</v>
      </c>
      <c r="T34" s="14">
        <v>46430527</v>
      </c>
    </row>
    <row r="35" spans="1:20" ht="16.5">
      <c r="A35" s="8" t="s">
        <v>45</v>
      </c>
      <c r="B35" s="14">
        <f t="shared" si="1"/>
        <v>600539905</v>
      </c>
      <c r="C35" s="14">
        <f t="shared" si="0"/>
        <v>493530562</v>
      </c>
      <c r="D35" s="14">
        <v>147897112</v>
      </c>
      <c r="E35" s="14">
        <v>345633450</v>
      </c>
      <c r="F35" s="14">
        <f t="shared" si="2"/>
        <v>29900309</v>
      </c>
      <c r="G35" s="14">
        <v>28195588</v>
      </c>
      <c r="H35" s="14">
        <v>1704721</v>
      </c>
      <c r="I35" s="14">
        <v>11521614</v>
      </c>
      <c r="J35" s="14">
        <f t="shared" si="4"/>
        <v>17356471</v>
      </c>
      <c r="K35" s="14">
        <v>9980179</v>
      </c>
      <c r="L35" s="14">
        <v>7376292</v>
      </c>
      <c r="M35" s="14" t="s">
        <v>15</v>
      </c>
      <c r="N35" s="14" t="s">
        <v>15</v>
      </c>
      <c r="O35" s="14" t="s">
        <v>15</v>
      </c>
      <c r="P35" s="14" t="s">
        <v>15</v>
      </c>
      <c r="Q35" s="14" t="s">
        <v>15</v>
      </c>
      <c r="R35" s="14">
        <v>1167632</v>
      </c>
      <c r="S35" s="14">
        <v>6631476</v>
      </c>
      <c r="T35" s="14">
        <v>40431841</v>
      </c>
    </row>
    <row r="36" spans="1:20" ht="16.5">
      <c r="A36" s="8" t="s">
        <v>46</v>
      </c>
      <c r="B36" s="14">
        <f t="shared" si="1"/>
        <v>400301876</v>
      </c>
      <c r="C36" s="14">
        <f t="shared" si="0"/>
        <v>293175190</v>
      </c>
      <c r="D36" s="14">
        <v>136997305</v>
      </c>
      <c r="E36" s="14">
        <v>156177885</v>
      </c>
      <c r="F36" s="14">
        <f t="shared" si="2"/>
        <v>21253620</v>
      </c>
      <c r="G36" s="14">
        <v>19832214</v>
      </c>
      <c r="H36" s="14">
        <v>1421406</v>
      </c>
      <c r="I36" s="14">
        <v>12443696</v>
      </c>
      <c r="J36" s="14">
        <f t="shared" si="4"/>
        <v>12094901</v>
      </c>
      <c r="K36" s="14">
        <v>8670328</v>
      </c>
      <c r="L36" s="14">
        <v>3424573</v>
      </c>
      <c r="M36" s="14" t="s">
        <v>15</v>
      </c>
      <c r="N36" s="14" t="s">
        <v>15</v>
      </c>
      <c r="O36" s="14" t="s">
        <v>15</v>
      </c>
      <c r="P36" s="14" t="s">
        <v>15</v>
      </c>
      <c r="Q36" s="14" t="s">
        <v>15</v>
      </c>
      <c r="R36" s="14">
        <v>1627558</v>
      </c>
      <c r="S36" s="14">
        <v>7301476</v>
      </c>
      <c r="T36" s="14">
        <v>52405435</v>
      </c>
    </row>
    <row r="37" spans="1:20" ht="16.5">
      <c r="A37" s="8" t="s">
        <v>47</v>
      </c>
      <c r="B37" s="14">
        <f t="shared" si="1"/>
        <v>385786482</v>
      </c>
      <c r="C37" s="14">
        <f t="shared" si="0"/>
        <v>273180829</v>
      </c>
      <c r="D37" s="14">
        <v>140123220</v>
      </c>
      <c r="E37" s="14">
        <v>133057609</v>
      </c>
      <c r="F37" s="14">
        <f t="shared" si="2"/>
        <v>22793812</v>
      </c>
      <c r="G37" s="14">
        <v>22006991</v>
      </c>
      <c r="H37" s="14">
        <v>786821</v>
      </c>
      <c r="I37" s="14">
        <v>13008234</v>
      </c>
      <c r="J37" s="14">
        <f t="shared" si="4"/>
        <v>11919728</v>
      </c>
      <c r="K37" s="14">
        <v>8607923</v>
      </c>
      <c r="L37" s="14">
        <v>3311805</v>
      </c>
      <c r="M37" s="14" t="s">
        <v>15</v>
      </c>
      <c r="N37" s="14" t="s">
        <v>15</v>
      </c>
      <c r="O37" s="14" t="s">
        <v>15</v>
      </c>
      <c r="P37" s="14" t="s">
        <v>15</v>
      </c>
      <c r="Q37" s="14" t="s">
        <v>15</v>
      </c>
      <c r="R37" s="14">
        <v>2583651</v>
      </c>
      <c r="S37" s="14">
        <v>11494505</v>
      </c>
      <c r="T37" s="14">
        <v>50805723</v>
      </c>
    </row>
    <row r="38" spans="1:20" ht="16.5">
      <c r="A38" s="8" t="s">
        <v>48</v>
      </c>
      <c r="B38" s="14">
        <f t="shared" si="1"/>
        <v>374885235</v>
      </c>
      <c r="C38" s="14">
        <f t="shared" si="0"/>
        <v>259629381</v>
      </c>
      <c r="D38" s="14">
        <v>134791637</v>
      </c>
      <c r="E38" s="14">
        <v>124837744</v>
      </c>
      <c r="F38" s="14">
        <f t="shared" si="2"/>
        <v>22126372</v>
      </c>
      <c r="G38" s="14">
        <v>22126372</v>
      </c>
      <c r="H38" s="14" t="s">
        <v>15</v>
      </c>
      <c r="I38" s="14">
        <v>11076945</v>
      </c>
      <c r="J38" s="14">
        <f t="shared" si="4"/>
        <v>12406548</v>
      </c>
      <c r="K38" s="14">
        <v>9346743</v>
      </c>
      <c r="L38" s="14">
        <v>3059805</v>
      </c>
      <c r="M38" s="14" t="s">
        <v>15</v>
      </c>
      <c r="N38" s="14" t="s">
        <v>15</v>
      </c>
      <c r="O38" s="14" t="s">
        <v>15</v>
      </c>
      <c r="P38" s="14" t="s">
        <v>15</v>
      </c>
      <c r="Q38" s="14" t="s">
        <v>15</v>
      </c>
      <c r="R38" s="14">
        <v>2601818</v>
      </c>
      <c r="S38" s="14">
        <v>9914894</v>
      </c>
      <c r="T38" s="14">
        <v>57129277</v>
      </c>
    </row>
    <row r="39" spans="1:20" ht="16.5">
      <c r="A39" s="8" t="s">
        <v>65</v>
      </c>
      <c r="B39" s="14">
        <f t="shared" si="1"/>
        <v>395441377</v>
      </c>
      <c r="C39" s="14">
        <f t="shared" si="0"/>
        <v>264337654</v>
      </c>
      <c r="D39" s="14">
        <v>133529060</v>
      </c>
      <c r="E39" s="14">
        <v>130808594</v>
      </c>
      <c r="F39" s="14">
        <f t="shared" si="2"/>
        <v>22487414</v>
      </c>
      <c r="G39" s="14">
        <v>22487414</v>
      </c>
      <c r="H39" s="14" t="s">
        <v>15</v>
      </c>
      <c r="I39" s="14">
        <v>11261017</v>
      </c>
      <c r="J39" s="14">
        <f t="shared" si="4"/>
        <v>12184432</v>
      </c>
      <c r="K39" s="14">
        <v>8866446</v>
      </c>
      <c r="L39" s="14">
        <v>3317986</v>
      </c>
      <c r="M39" s="14" t="s">
        <v>15</v>
      </c>
      <c r="N39" s="14" t="s">
        <v>15</v>
      </c>
      <c r="O39" s="14" t="s">
        <v>15</v>
      </c>
      <c r="P39" s="14" t="s">
        <v>15</v>
      </c>
      <c r="Q39" s="14" t="s">
        <v>15</v>
      </c>
      <c r="R39" s="14">
        <v>2736341</v>
      </c>
      <c r="S39" s="14">
        <v>10563004</v>
      </c>
      <c r="T39" s="14">
        <v>71871515</v>
      </c>
    </row>
    <row r="40" spans="1:20" ht="16.5">
      <c r="A40" s="8" t="s">
        <v>49</v>
      </c>
      <c r="B40" s="14">
        <f t="shared" si="1"/>
        <v>403755076</v>
      </c>
      <c r="C40" s="14">
        <f t="shared" si="0"/>
        <v>264561105</v>
      </c>
      <c r="D40" s="14">
        <v>118210879</v>
      </c>
      <c r="E40" s="14">
        <v>146350226</v>
      </c>
      <c r="F40" s="14">
        <f t="shared" si="2"/>
        <v>24164660</v>
      </c>
      <c r="G40" s="14">
        <v>24164660</v>
      </c>
      <c r="H40" s="14" t="s">
        <v>15</v>
      </c>
      <c r="I40" s="14">
        <v>11413611</v>
      </c>
      <c r="J40" s="14">
        <f t="shared" si="4"/>
        <v>13341273</v>
      </c>
      <c r="K40" s="14">
        <v>8447258</v>
      </c>
      <c r="L40" s="14">
        <v>4894015</v>
      </c>
      <c r="M40" s="14" t="s">
        <v>15</v>
      </c>
      <c r="N40" s="14" t="s">
        <v>15</v>
      </c>
      <c r="O40" s="14" t="s">
        <v>15</v>
      </c>
      <c r="P40" s="14" t="s">
        <v>15</v>
      </c>
      <c r="Q40" s="14" t="s">
        <v>15</v>
      </c>
      <c r="R40" s="14">
        <v>2754277</v>
      </c>
      <c r="S40" s="14">
        <v>11887717</v>
      </c>
      <c r="T40" s="14">
        <v>75632433</v>
      </c>
    </row>
    <row r="41" spans="1:20" ht="16.5">
      <c r="A41" s="8" t="s">
        <v>50</v>
      </c>
      <c r="B41" s="14">
        <f t="shared" si="1"/>
        <v>372755779</v>
      </c>
      <c r="C41" s="14">
        <f t="shared" si="0"/>
        <v>233587076</v>
      </c>
      <c r="D41" s="14">
        <v>111438875</v>
      </c>
      <c r="E41" s="14">
        <v>122148201</v>
      </c>
      <c r="F41" s="14">
        <f t="shared" si="2"/>
        <v>23012094</v>
      </c>
      <c r="G41" s="14">
        <v>23012094</v>
      </c>
      <c r="H41" s="14" t="s">
        <v>15</v>
      </c>
      <c r="I41" s="14">
        <v>12279803</v>
      </c>
      <c r="J41" s="14">
        <f t="shared" si="4"/>
        <v>11671746</v>
      </c>
      <c r="K41" s="14">
        <v>7756578</v>
      </c>
      <c r="L41" s="14">
        <v>3915168</v>
      </c>
      <c r="M41" s="14" t="s">
        <v>15</v>
      </c>
      <c r="N41" s="14" t="s">
        <v>15</v>
      </c>
      <c r="O41" s="14" t="s">
        <v>15</v>
      </c>
      <c r="P41" s="14" t="s">
        <v>15</v>
      </c>
      <c r="Q41" s="14" t="s">
        <v>15</v>
      </c>
      <c r="R41" s="14">
        <v>2508198</v>
      </c>
      <c r="S41" s="14">
        <v>9800837</v>
      </c>
      <c r="T41" s="14">
        <v>79896025</v>
      </c>
    </row>
    <row r="42" spans="1:20" ht="16.5">
      <c r="A42" s="8" t="s">
        <v>51</v>
      </c>
      <c r="B42" s="14">
        <f t="shared" si="1"/>
        <v>382277918</v>
      </c>
      <c r="C42" s="14">
        <f t="shared" si="0"/>
        <v>235952252</v>
      </c>
      <c r="D42" s="14">
        <v>110102181</v>
      </c>
      <c r="E42" s="14">
        <v>125850071</v>
      </c>
      <c r="F42" s="14">
        <f t="shared" si="2"/>
        <v>25977985</v>
      </c>
      <c r="G42" s="14">
        <v>25977985</v>
      </c>
      <c r="H42" s="14" t="s">
        <v>15</v>
      </c>
      <c r="I42" s="14">
        <v>13799688</v>
      </c>
      <c r="J42" s="14">
        <f t="shared" si="4"/>
        <v>10479648</v>
      </c>
      <c r="K42" s="14">
        <v>6699102</v>
      </c>
      <c r="L42" s="14">
        <v>3780546</v>
      </c>
      <c r="M42" s="14" t="s">
        <v>15</v>
      </c>
      <c r="N42" s="14" t="s">
        <v>15</v>
      </c>
      <c r="O42" s="14" t="s">
        <v>15</v>
      </c>
      <c r="P42" s="14" t="s">
        <v>15</v>
      </c>
      <c r="Q42" s="14" t="s">
        <v>15</v>
      </c>
      <c r="R42" s="14">
        <v>2448099</v>
      </c>
      <c r="S42" s="14">
        <v>10742159</v>
      </c>
      <c r="T42" s="14">
        <v>82878087</v>
      </c>
    </row>
    <row r="43" spans="1:20" ht="16.5">
      <c r="A43" s="8" t="s">
        <v>52</v>
      </c>
      <c r="B43" s="14">
        <f t="shared" si="1"/>
        <v>378573693</v>
      </c>
      <c r="C43" s="14">
        <f t="shared" si="0"/>
        <v>223211085</v>
      </c>
      <c r="D43" s="14">
        <v>115224707</v>
      </c>
      <c r="E43" s="14">
        <v>107986378</v>
      </c>
      <c r="F43" s="14">
        <f t="shared" si="2"/>
        <v>30105856</v>
      </c>
      <c r="G43" s="14">
        <v>30105856</v>
      </c>
      <c r="H43" s="14" t="s">
        <v>15</v>
      </c>
      <c r="I43" s="14">
        <v>16088339</v>
      </c>
      <c r="J43" s="14">
        <f t="shared" si="4"/>
        <v>10445530</v>
      </c>
      <c r="K43" s="14">
        <v>7285215</v>
      </c>
      <c r="L43" s="14">
        <v>3160315</v>
      </c>
      <c r="M43" s="14" t="s">
        <v>15</v>
      </c>
      <c r="N43" s="14" t="s">
        <v>15</v>
      </c>
      <c r="O43" s="14" t="s">
        <v>15</v>
      </c>
      <c r="P43" s="14" t="s">
        <v>15</v>
      </c>
      <c r="Q43" s="14" t="s">
        <v>15</v>
      </c>
      <c r="R43" s="14">
        <v>2324858</v>
      </c>
      <c r="S43" s="14">
        <v>11619379</v>
      </c>
      <c r="T43" s="14">
        <v>84778646</v>
      </c>
    </row>
    <row r="44" spans="1:20" ht="16.5">
      <c r="A44" s="8" t="s">
        <v>53</v>
      </c>
      <c r="B44" s="14">
        <f t="shared" si="1"/>
        <v>417248794</v>
      </c>
      <c r="C44" s="14">
        <f t="shared" si="0"/>
        <v>258009431</v>
      </c>
      <c r="D44" s="14">
        <v>120773072</v>
      </c>
      <c r="E44" s="14">
        <v>137236359</v>
      </c>
      <c r="F44" s="14">
        <f t="shared" si="2"/>
        <v>26128793</v>
      </c>
      <c r="G44" s="14">
        <v>26128793</v>
      </c>
      <c r="H44" s="14" t="s">
        <v>15</v>
      </c>
      <c r="I44" s="14">
        <v>17168291</v>
      </c>
      <c r="J44" s="14">
        <f t="shared" si="4"/>
        <v>8634674</v>
      </c>
      <c r="K44" s="14">
        <v>5964789</v>
      </c>
      <c r="L44" s="14">
        <v>2669885</v>
      </c>
      <c r="M44" s="14" t="s">
        <v>15</v>
      </c>
      <c r="N44" s="14" t="s">
        <v>15</v>
      </c>
      <c r="O44" s="14" t="s">
        <v>15</v>
      </c>
      <c r="P44" s="14" t="s">
        <v>15</v>
      </c>
      <c r="Q44" s="14" t="s">
        <v>15</v>
      </c>
      <c r="R44" s="14">
        <v>2147648</v>
      </c>
      <c r="S44" s="14">
        <v>16100528</v>
      </c>
      <c r="T44" s="14">
        <v>89059429</v>
      </c>
    </row>
    <row r="45" spans="1:20" ht="16.5">
      <c r="A45" s="8" t="s">
        <v>54</v>
      </c>
      <c r="B45" s="14">
        <f t="shared" si="1"/>
        <v>428365193</v>
      </c>
      <c r="C45" s="14">
        <f t="shared" si="0"/>
        <v>255295036</v>
      </c>
      <c r="D45" s="14">
        <v>130315711</v>
      </c>
      <c r="E45" s="14">
        <v>124979325</v>
      </c>
      <c r="F45" s="14">
        <f t="shared" si="2"/>
        <v>26379916</v>
      </c>
      <c r="G45" s="14">
        <v>26379916</v>
      </c>
      <c r="H45" s="14" t="s">
        <v>15</v>
      </c>
      <c r="I45" s="14">
        <v>18782156</v>
      </c>
      <c r="J45" s="14">
        <f t="shared" si="4"/>
        <v>9641861</v>
      </c>
      <c r="K45" s="14">
        <v>6788508</v>
      </c>
      <c r="L45" s="14">
        <v>2853353</v>
      </c>
      <c r="M45" s="14" t="s">
        <v>15</v>
      </c>
      <c r="N45" s="14" t="s">
        <v>15</v>
      </c>
      <c r="O45" s="14" t="s">
        <v>15</v>
      </c>
      <c r="P45" s="14" t="s">
        <v>15</v>
      </c>
      <c r="Q45" s="14" t="s">
        <v>15</v>
      </c>
      <c r="R45" s="14">
        <v>2029273</v>
      </c>
      <c r="S45" s="14">
        <v>17298060</v>
      </c>
      <c r="T45" s="14">
        <v>98938891</v>
      </c>
    </row>
    <row r="46" spans="1:20" ht="16.5">
      <c r="A46" s="8" t="s">
        <v>55</v>
      </c>
      <c r="B46" s="14">
        <f t="shared" si="1"/>
        <v>423739051</v>
      </c>
      <c r="C46" s="14">
        <f t="shared" si="0"/>
        <v>241936901</v>
      </c>
      <c r="D46" s="14">
        <v>128193204</v>
      </c>
      <c r="E46" s="14">
        <v>113743697</v>
      </c>
      <c r="F46" s="14">
        <f t="shared" si="2"/>
        <v>28103954</v>
      </c>
      <c r="G46" s="14">
        <v>28103954</v>
      </c>
      <c r="H46" s="14" t="s">
        <v>15</v>
      </c>
      <c r="I46" s="14">
        <v>19039196</v>
      </c>
      <c r="J46" s="14">
        <f t="shared" si="4"/>
        <v>9168711</v>
      </c>
      <c r="K46" s="14">
        <v>6241483</v>
      </c>
      <c r="L46" s="14">
        <v>2927228</v>
      </c>
      <c r="M46" s="14" t="s">
        <v>15</v>
      </c>
      <c r="N46" s="14" t="s">
        <v>15</v>
      </c>
      <c r="O46" s="14" t="s">
        <v>15</v>
      </c>
      <c r="P46" s="14" t="s">
        <v>15</v>
      </c>
      <c r="Q46" s="14" t="s">
        <v>15</v>
      </c>
      <c r="R46" s="14">
        <v>2095888</v>
      </c>
      <c r="S46" s="14">
        <v>17964471</v>
      </c>
      <c r="T46" s="14">
        <v>105429930</v>
      </c>
    </row>
    <row r="47" spans="1:20" ht="16.5">
      <c r="A47" s="8" t="s">
        <v>56</v>
      </c>
      <c r="B47" s="14">
        <f t="shared" si="1"/>
        <v>532623726</v>
      </c>
      <c r="C47" s="14">
        <f t="shared" si="0"/>
        <v>340595280</v>
      </c>
      <c r="D47" s="14">
        <v>173308845</v>
      </c>
      <c r="E47" s="14">
        <v>167286435</v>
      </c>
      <c r="F47" s="14">
        <f t="shared" si="2"/>
        <v>29398757</v>
      </c>
      <c r="G47" s="14">
        <v>29398757</v>
      </c>
      <c r="H47" s="14" t="s">
        <v>15</v>
      </c>
      <c r="I47" s="14">
        <v>26919769</v>
      </c>
      <c r="J47" s="14">
        <f t="shared" si="4"/>
        <v>8970407</v>
      </c>
      <c r="K47" s="14">
        <v>6053593</v>
      </c>
      <c r="L47" s="14">
        <v>2916814</v>
      </c>
      <c r="M47" s="14" t="s">
        <v>15</v>
      </c>
      <c r="N47" s="14" t="s">
        <v>15</v>
      </c>
      <c r="O47" s="14" t="s">
        <v>15</v>
      </c>
      <c r="P47" s="14" t="s">
        <v>15</v>
      </c>
      <c r="Q47" s="14" t="s">
        <v>15</v>
      </c>
      <c r="R47" s="14">
        <v>2672177</v>
      </c>
      <c r="S47" s="14">
        <v>18588259</v>
      </c>
      <c r="T47" s="14">
        <v>105479077</v>
      </c>
    </row>
    <row r="48" spans="1:20" ht="16.5">
      <c r="A48" s="8" t="s">
        <v>57</v>
      </c>
      <c r="B48" s="14">
        <f t="shared" si="1"/>
        <v>668204024</v>
      </c>
      <c r="C48" s="14">
        <f t="shared" si="0"/>
        <v>434139140</v>
      </c>
      <c r="D48" s="14">
        <v>226305478</v>
      </c>
      <c r="E48" s="14">
        <v>207833662</v>
      </c>
      <c r="F48" s="14">
        <f t="shared" si="2"/>
        <v>44774790</v>
      </c>
      <c r="G48" s="14">
        <v>44774790</v>
      </c>
      <c r="H48" s="14" t="s">
        <v>15</v>
      </c>
      <c r="I48" s="14">
        <v>34863105</v>
      </c>
      <c r="J48" s="14">
        <f t="shared" si="4"/>
        <v>11249867</v>
      </c>
      <c r="K48" s="14">
        <v>8528559</v>
      </c>
      <c r="L48" s="14">
        <v>2721308</v>
      </c>
      <c r="M48" s="14" t="s">
        <v>15</v>
      </c>
      <c r="N48" s="14" t="s">
        <v>15</v>
      </c>
      <c r="O48" s="14" t="s">
        <v>15</v>
      </c>
      <c r="P48" s="14" t="s">
        <v>15</v>
      </c>
      <c r="Q48" s="14" t="s">
        <v>15</v>
      </c>
      <c r="R48" s="14">
        <v>4960481</v>
      </c>
      <c r="S48" s="14">
        <v>25885598</v>
      </c>
      <c r="T48" s="14">
        <v>112331043</v>
      </c>
    </row>
    <row r="49" spans="1:20" ht="16.5">
      <c r="A49" s="8" t="s">
        <v>66</v>
      </c>
      <c r="B49" s="14">
        <f t="shared" si="1"/>
        <v>677926800</v>
      </c>
      <c r="C49" s="14">
        <f t="shared" si="0"/>
        <v>417010016</v>
      </c>
      <c r="D49" s="14">
        <v>259453421</v>
      </c>
      <c r="E49" s="14">
        <v>157556595</v>
      </c>
      <c r="F49" s="14">
        <f t="shared" si="2"/>
        <v>55260303</v>
      </c>
      <c r="G49" s="14">
        <v>55260303</v>
      </c>
      <c r="H49" s="14" t="s">
        <v>15</v>
      </c>
      <c r="I49" s="14">
        <v>33025318</v>
      </c>
      <c r="J49" s="14">
        <f t="shared" si="4"/>
        <v>10203179</v>
      </c>
      <c r="K49" s="14">
        <v>8674721</v>
      </c>
      <c r="L49" s="14">
        <v>1528458</v>
      </c>
      <c r="M49" s="14" t="s">
        <v>15</v>
      </c>
      <c r="N49" s="14" t="s">
        <v>15</v>
      </c>
      <c r="O49" s="14" t="s">
        <v>15</v>
      </c>
      <c r="P49" s="14" t="s">
        <v>15</v>
      </c>
      <c r="Q49" s="14" t="s">
        <v>15</v>
      </c>
      <c r="R49" s="14">
        <v>6049174</v>
      </c>
      <c r="S49" s="14">
        <v>30850935</v>
      </c>
      <c r="T49" s="14">
        <v>125527875</v>
      </c>
    </row>
    <row r="50" spans="1:20" ht="16.5">
      <c r="A50" s="10" t="s">
        <v>58</v>
      </c>
      <c r="B50" s="15">
        <f t="shared" si="1"/>
        <v>841933940</v>
      </c>
      <c r="C50" s="15">
        <f t="shared" si="0"/>
        <v>522175608</v>
      </c>
      <c r="D50" s="15">
        <v>296000990</v>
      </c>
      <c r="E50" s="15">
        <v>226174618</v>
      </c>
      <c r="F50" s="15">
        <f t="shared" si="2"/>
        <v>76006162</v>
      </c>
      <c r="G50" s="15">
        <v>76006162</v>
      </c>
      <c r="H50" s="15" t="s">
        <v>15</v>
      </c>
      <c r="I50" s="15">
        <v>45606804</v>
      </c>
      <c r="J50" s="15">
        <f t="shared" si="4"/>
        <v>12707998</v>
      </c>
      <c r="K50" s="15">
        <v>9223213</v>
      </c>
      <c r="L50" s="15">
        <v>3484785</v>
      </c>
      <c r="M50" s="15" t="s">
        <v>15</v>
      </c>
      <c r="N50" s="15" t="s">
        <v>15</v>
      </c>
      <c r="O50" s="15" t="s">
        <v>15</v>
      </c>
      <c r="P50" s="15" t="s">
        <v>15</v>
      </c>
      <c r="Q50" s="15" t="s">
        <v>15</v>
      </c>
      <c r="R50" s="15">
        <v>7282631</v>
      </c>
      <c r="S50" s="15">
        <v>41735755</v>
      </c>
      <c r="T50" s="15">
        <v>136418982</v>
      </c>
    </row>
    <row r="51" ht="16.5">
      <c r="A51" s="2" t="s">
        <v>68</v>
      </c>
    </row>
    <row r="52" ht="16.5">
      <c r="A52" s="1" t="s">
        <v>69</v>
      </c>
    </row>
    <row r="53" ht="16.5">
      <c r="A53" s="2" t="s">
        <v>67</v>
      </c>
    </row>
  </sheetData>
  <mergeCells count="4">
    <mergeCell ref="C5:E5"/>
    <mergeCell ref="F5:H5"/>
    <mergeCell ref="J5:L5"/>
    <mergeCell ref="N5:P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1998-06-02T11:45:32Z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